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РІЧНИЙ ПЛАН" sheetId="1" r:id="rId1"/>
  </sheets>
  <externalReferences>
    <externalReference r:id="rId4"/>
    <externalReference r:id="rId5"/>
  </externalReferences>
  <definedNames>
    <definedName name="_xlnm.Print_Area" localSheetId="0">'РІЧНИЙ ПЛАН'!$A$1:$H$129</definedName>
  </definedNames>
  <calcPr fullCalcOnLoad="1"/>
</workbook>
</file>

<file path=xl/sharedStrings.xml><?xml version="1.0" encoding="utf-8"?>
<sst xmlns="http://schemas.openxmlformats.org/spreadsheetml/2006/main" count="185" uniqueCount="94">
  <si>
    <t>Всього</t>
  </si>
  <si>
    <t>2240 Оплата  послуг (крім комунальних)</t>
  </si>
  <si>
    <t>( ініціали та прізвище) </t>
  </si>
  <si>
    <t>Розмір бюджетного призначення за кошторисом або очікувана вартість предмета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</si>
  <si>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</si>
  <si>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</si>
  <si>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</si>
  <si>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</si>
  <si>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</si>
  <si>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</si>
  <si>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</si>
  <si>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Людмила Катютіна</t>
  </si>
  <si>
    <t>3142   Реконструкція та реставрація інших об’єктів</t>
  </si>
  <si>
    <t>3132  Капітальний ремонт інших об’єктів</t>
  </si>
  <si>
    <t>2271  Оплата теплопостачання</t>
  </si>
  <si>
    <t>Липень 2020</t>
  </si>
  <si>
    <t>3110  Придбання обладнання і предметів довгострокового користування</t>
  </si>
  <si>
    <t>Уповноважена особа</t>
  </si>
  <si>
    <t>Звіт про договір про закупівлю, без використання електронної системи закупівлі</t>
  </si>
  <si>
    <t xml:space="preserve">1. Найменування: Головного управління ДПС  у Запорізькій області, </t>
  </si>
  <si>
    <t>2. Назва предмета закупівлі із зазначенням коду за Єдиним закупівельним словником</t>
  </si>
  <si>
    <t>3. Розмір бюджетного призначення за кошторисом або очікувана вартість предмета закупівлі </t>
  </si>
  <si>
    <t>4. Код КЕКВ
 (для бюджетних коштів) </t>
  </si>
  <si>
    <t>5. Вид закупівлі </t>
  </si>
  <si>
    <t>6. Орієнтовний початок проведення закупівлі </t>
  </si>
  <si>
    <t>7. Примітки </t>
  </si>
  <si>
    <t xml:space="preserve"> місцезнаходження: 69107, Запорізька область, м. Запоріжжя, пр. Соборний, 166,   ідентифікаційний код  в  ЄДРПОУ:  43143945, категорія:  орган державної влади</t>
  </si>
  <si>
    <t xml:space="preserve">Транспортні послуги з перевезення вантажу  
за кодом CPV за ДК 021:2015 – 63520000-0 - Послуги транспортних агентств
</t>
  </si>
  <si>
    <t>_____________________</t>
  </si>
  <si>
    <t xml:space="preserve">14220,00 грн. (Чотирнадцять тисяч двісті двадцять грн. 00 коп.) </t>
  </si>
  <si>
    <t xml:space="preserve"> Річний план закупівель  (Уповноважена особа) на 2020 рік </t>
  </si>
  <si>
    <t>Обладнання для передачі даних з коректору об’єму газу на комерційному вузлі обліку газоспоживання за адресою: м. Запоріжжя, пр. Соборний 166, за кодом CPV за ДК 021:2015  – 32580000-2 - Обладнання для передачі даних</t>
  </si>
  <si>
    <t>Серпень 2020</t>
  </si>
  <si>
    <t>Послуги з відключення/припинення газопостачання (розподілу природного газу) до адмінбудівлі ГУ ДПС у Запорізькій області за адресами: м. Запоріжжя, пр. Соборний 166, вул.Перемоги 14, за кодом CPV за ДК 021:2015  – 65210000-8  - Розподіл газу</t>
  </si>
  <si>
    <t>Послуги з відключення/припинення газопостачання (розподілу природного газу) до адмінбудівлі ГУ ДПС у Запорізькій області за адресами: м.Бердянськ пр-т Праці 20, м. Приморськ, вул. Соборна 63, за кодом CPV за ДК 021:2015  – 65210000-8  - Розподіл газу</t>
  </si>
  <si>
    <t>Послуги з відключення/припинення газопостачання (розподілу природного газу) до адмінбудівлі ГУ ДПС у Запорізькій області за адресою: м.Вільнянськ, вул.З.Космодем'янської, 2,  за кодом CPV за ДК 021:2015  – 65210000-8  - Розподіл газу</t>
  </si>
  <si>
    <t>Послуги з технічного обслуговування систем центрального опалення (промивка, гідравлічне випробування систем теплопостачання) адмінбудинку ГУ ДПС у Запорізькій області за адресою: м. Мелітополь, вул. Героїв України, 31, за кодом CPV за ДК 021:2015  – 50720000-8  - Послуги з ремонту і технічного обслуговування систем центрального опалення</t>
  </si>
  <si>
    <t>Послуги з технічного обслуговування, розпломбування та опломбування приладів обліку води адмінбудинку ГУ ДПС у Запорізькій області за адресою: м.Вільнянськ, вул.З.Космодем'янської, 2, за кодом CPV за ДК 021:2015  – 65110000-7 - Розподіл води</t>
  </si>
  <si>
    <t>Послуги з підготовки засобу обліку води до державної повірки та проведенню технічного та профілактичного огляду в адмінбудинку ГУ ДПС у Запорізькій області за адресою: м. Токмак, вул. Дружби, 230, за кодом CPV за ДК 021:2015-50410000-2 - Послуги з ремонту і технічного обслуговування вимірювальних, випробувальних і контрольних приладів</t>
  </si>
  <si>
    <t>Послуги з проведення експертизи транспортного засобу (АР0101НА), за кодом CPV за ДК 021:2015 – 71630000-3 -  Послуги з технічного огляду та випробування</t>
  </si>
  <si>
    <t>Послуги з проведення експертизи транспортного засобу (АР2284СЕ),  за кодом CPV за ДК 021:2015 – 71630000-3 - Послуги з технічного огляду та випробування</t>
  </si>
  <si>
    <t>Послуги з проведення експертизи транспортного засобу (АР7753СО), за кодом CPV за ДК 021:2015 – 71630000-3  - Послуги з технічного огляду та випробування</t>
  </si>
  <si>
    <t>Послуги з проведення експертизи транспортного засобу (АР0043НА), за кодом CPV за ДК 021:2015 – 71630000-3 - Послуги з технічного огляду та випробування</t>
  </si>
  <si>
    <t>Послуги з проведення експертизи транспортного засобу (АР2776ЕВ), за кодом CPV за ДК 021:2015 – 71630000-3  - Послуги з технічного огляду та випробування</t>
  </si>
  <si>
    <t>Послуги з проведення експертизи транспортного засобу (АР1508СІ) , за кодом CPV за ДК 021:2015 – 71630000-3 - Послуги з технічного огляду та випробування</t>
  </si>
  <si>
    <t>Послуги з проведення експертизи транспортного засобу (АР0017НА) , за кодом CPV за ДК 021:2015 – 71630000-3 -  Послуги з технічного огляду та випробування</t>
  </si>
  <si>
    <t>Послуги з проведення експертизи транспортного засобу (АР0034НА), за кодом CPV за ДК 021:2015 – 71630000-3 -  Послуги з технічного огляду та випробування</t>
  </si>
  <si>
    <t xml:space="preserve"> Послуги з проведення експертизи транспортного засобу (АР0018НА), за кодом CPV за ДК 021:2015 – 71630000-3 - Послуги з технічного огляду та випробування</t>
  </si>
  <si>
    <t>Послуги з проведення експертизи транспортного засобу (АР6822АА), за кодом CPV за ДК 021:2015 – 71630000-3 - Послуги з технічного огляду та випробування</t>
  </si>
  <si>
    <t>Послуги з проведення експертизи транспортного засобу (АР4820ЕР) ,за кодом CPV за ДК 021:2015 – 71630000-3 -  Послуги з технічного огляду та випробування</t>
  </si>
  <si>
    <t>Послуги з проведення експертизи транспортного засобу (АР0082НА), за кодом CPV за ДК 021:2015 – 71630000-3 - Послуги з технічного огляду та випробування</t>
  </si>
  <si>
    <t>Послуги з проведення експертизи транспортного засобу (АР0097НА), за кодом CPV за ДК 021:2015 – 71630000-3 -  Послуги з технічного огляду та випробування</t>
  </si>
  <si>
    <t>Послуги з проведення експертизи транспортного засобу (АР0050НА), за кодом CPV за ДК 021:2015 – 71630000-3 - Послуги з технічного огляду та випробування</t>
  </si>
  <si>
    <t>Обов’язкове страхування цивільно-правової відповідальності власників наземних транспортних засобів ГУ ДПС у Запорізькій області, за кодом CPV за ДК 021:2015-66510000-8 – Страхові послуги</t>
  </si>
  <si>
    <t>Перереєстрація КТЗ з видачею свідоцтва про реєстрацію (АР0101НА), за кодом CPV за ДК 021:2015- 75120000-3 - Адміністративні послуги державних установ</t>
  </si>
  <si>
    <t>Перереєстрація КТЗ з видачею свідоцтва про реєстрацію (АР2284СЕ), за кодом CPV за ДК 021:2015- 75120000-3 - Адміністративні послуги державних установ</t>
  </si>
  <si>
    <t>Перереєстрація КТЗ з видачею свідоцтва про реєстрацію (АР7753СО), за кодом CPV за ДК 021:2015- 75120000-3 - Адміністративні послуги державних установ</t>
  </si>
  <si>
    <t>Перереєстрація КТЗ з видачею свідоцтва про реєстрацію (АР0043НА), за кодом CPV за ДК 021:2015- 75120000-3 - Адміністративні послуги державних установ</t>
  </si>
  <si>
    <t>Перереєстрація КТЗ з видачею свідоцтва про реєстрацію (АР2776ЕВ), за кодом CPV за ДК 021:2015- 75120000-3 - Адміністративні послуги державних установ</t>
  </si>
  <si>
    <t>Перереєстрація КТЗ з видачею свідоцтва про реєстрацію (АР1508СІ), за кодом CPV за ДК 021:2015- 75120000-3 - Адміністративні послуги державних установ</t>
  </si>
  <si>
    <t>Перереєстрація КТЗ з видачею свідоцтва про реєстрацію (АР0017НА),  за кодом CPV за ДК 021:2015- 75120000-3 -  Адміністративні послуги державних установ</t>
  </si>
  <si>
    <t>Перереєстрація КТЗ з видачею свідоцтва про реєстрацію (АР0034НА), за кодом CPV за ДК 021:2015- 75120000-3 -  Адміністративні послуги державних установ</t>
  </si>
  <si>
    <t>Перереєстрація КТЗ з видачею свідоцтва про реєстрацію (АР0018НА), за кодом CPV за ДК 021:2015- 75120000-3 - Адміністративні послуги державних установ</t>
  </si>
  <si>
    <t>Перереєстрація КТЗ з видачею свідоцтва про реєстрацію (АР6822АА), за кодом CPV за ДК 021:2015- 75120000-3 - Адміністративні послуги державних установ</t>
  </si>
  <si>
    <t>Перереєстрація КТЗ з видачею свідоцтва про реєстрацію (АР4820ЕР) за кодом CPV за ДК 021:2015- 75120000-3 - Адміністративні послуги державних установ</t>
  </si>
  <si>
    <t>Перереєстрація КТЗ з видачею свідоцтва про реєстрацію (АР0082НА), за кодом CPV за ДК 021:2015- 75120000-3 - Адміністративні послуги державних установ</t>
  </si>
  <si>
    <t>Перереєстрація КТЗ з видачею свідоцтва про реєстрацію (АР0097НА),  за кодом CPV за ДК 021:2015- 75120000-3 - Адміністративні послуги державних установ</t>
  </si>
  <si>
    <t>Перереєстрація КТЗ з видачею свідоцтва про реєстрацію (АР0050НА),  за кодом CPV за ДК 021:2015- 75120000-3 - Адміністративні послуги державних установ</t>
  </si>
  <si>
    <t xml:space="preserve">1727,50 грн.
(Одна тисяча сімсот двадцять сім грн. 50 коп.) 
</t>
  </si>
  <si>
    <t xml:space="preserve">1091,60 грн.
(Одна тисяча дев’яносто одна грн. 60 коп.) 
</t>
  </si>
  <si>
    <t xml:space="preserve">583,45 грн.
(П’ятсот вісімдесят три грн. 45 коп.) 
</t>
  </si>
  <si>
    <t xml:space="preserve">2998,07 грн.
(Дві тисячі дев’ятсот дев’яносто вісім грн. 07 коп.) 
</t>
  </si>
  <si>
    <t xml:space="preserve">106,30 грн.
(Сто шість грн. 30 коп.) 
</t>
  </si>
  <si>
    <t xml:space="preserve">360,00 грн.
(Триста шістдесят грн. 00 коп.) 
</t>
  </si>
  <si>
    <t xml:space="preserve">196,98 грн. 
(Сто дев’яносто шість грн. 98 коп.) 
</t>
  </si>
  <si>
    <t xml:space="preserve">5000,00 грн.
(П’ять тисяч грн. 00 коп.) 
</t>
  </si>
  <si>
    <t xml:space="preserve">196,98 грн.
 (Сто дев’яносто шість грн. 98 коп.) 
</t>
  </si>
  <si>
    <t xml:space="preserve">151,96 грн.
 (Сто п’ятдесят одна грн. 96 коп.) 
</t>
  </si>
  <si>
    <t xml:space="preserve">151,96 грн.
 (Сто п’ятдесят одна грн. 96 коп.) </t>
  </si>
  <si>
    <t xml:space="preserve">151,96 грн. 
(Сто п’ятдесят одна грн. 96 коп.) </t>
  </si>
  <si>
    <t xml:space="preserve">196,98 грн. 
(Сто дев’яносто шість грн. 98 коп.) </t>
  </si>
  <si>
    <t xml:space="preserve">151,96 грн. 
(Сто п’ятдесят одна грн. 96 коп.) 
</t>
  </si>
  <si>
    <t xml:space="preserve">196,98 грн.
 (Сто дев’яносто шість грн. 98 коп.) </t>
  </si>
  <si>
    <t xml:space="preserve">11196,36 грн.
 ( Одинадцять тисяч сто дев’яносто шість грн. 36 коп.) 
</t>
  </si>
  <si>
    <t xml:space="preserve">409,15 грн.
 (Чотириста дев’ять грн. 15 коп.) 
</t>
  </si>
  <si>
    <t>409,15 грн.
 (Чотириста дев’ять грн. 15 коп.)</t>
  </si>
  <si>
    <t xml:space="preserve">371,63 грн.
 (Триста сімдесят одна грн. 63 коп.) 
</t>
  </si>
  <si>
    <t xml:space="preserve">409,15 грн.
 (Чотириста дев’ять грн. 15 коп.)
</t>
  </si>
  <si>
    <t xml:space="preserve">409,15 грн.
 (Чотириста дев’ять грн. 15 коп.) </t>
  </si>
  <si>
    <t xml:space="preserve">371,63 грн.
 (Триста сімдесят одна грн. 63 коп.) </t>
  </si>
  <si>
    <t xml:space="preserve">371,63 грн. 
(Триста сімдесят одна грн. 63 коп.) 
</t>
  </si>
  <si>
    <t xml:space="preserve">409,15 грн. 
(Чотириста дев’ять грн. 15 коп.) 
</t>
  </si>
  <si>
    <t xml:space="preserve">371,63 грн. 
(Триста сімдесят одна грн. 63 коп.) </t>
  </si>
  <si>
    <t>Затверджений протокольним рішенням уповноваженої особи від 30.07.2020 р. № 3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</si>
</sst>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  <numFmt numFmtId="212" formatCode="[$-422]d\ mmmm\ yyyy&quot; р.&quot;"/>
  </numFmts>
  <fonts count="5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u val="single"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210" fontId="7" fillId="33" borderId="13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210" fontId="7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26" xfId="0" applyFont="1" applyBorder="1" applyAlignment="1">
      <alignment horizontal="justify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10" fontId="7" fillId="33" borderId="11" xfId="0" applyNumberFormat="1" applyFont="1" applyFill="1" applyBorder="1" applyAlignment="1">
      <alignment horizontal="center" vertical="center" wrapText="1"/>
    </xf>
    <xf numFmtId="210" fontId="7" fillId="33" borderId="27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/>
    </xf>
    <xf numFmtId="21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2" fontId="54" fillId="33" borderId="33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wrapText="1"/>
    </xf>
    <xf numFmtId="2" fontId="54" fillId="33" borderId="20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4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2" fontId="54" fillId="0" borderId="33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8" fillId="33" borderId="31" xfId="0" applyFont="1" applyFill="1" applyBorder="1" applyAlignment="1">
      <alignment horizontal="center" vertical="center"/>
    </xf>
    <xf numFmtId="2" fontId="53" fillId="33" borderId="3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209" fontId="7" fillId="33" borderId="3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2" fontId="7" fillId="33" borderId="32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PRAV_12\&#1040;&#1061;&#1054;\&#1042;&#1030;&#1044;&#1044;&#1030;&#1051;%20&#1052;&#1040;&#1058;&#1045;&#1056;&#1030;&#1040;&#1051;&#1068;&#1053;&#1054;-&#1058;&#1045;&#1061;&#1053;&#1030;&#1063;&#1053;&#1054;&#1043;&#1054;%20&#1047;&#1040;&#1041;&#1045;&#1047;&#1055;&#1045;&#1063;&#1045;&#1053;&#1053;&#1071;\&#1050;&#1072;&#1090;&#1102;&#1090;&#1080;&#1085;&#1072;\&#1058;&#1077;&#1085;&#1076;&#1077;&#1088;\&#1090;&#1077;&#1085;&#1076;&#1077;&#1088;\&#1090;&#1077;&#1085;&#1076;&#1077;&#1088;%202020\&#1058;&#1077;&#1085;&#1076;&#1077;&#1088;&#1085;&#1080;&#1081;%20&#1082;&#1086;&#1084;&#1110;&#1090;&#1077;&#1090;\&#1044;&#1086;&#1076;&#1072;&#1090;&#1086;&#1082;%20&#1076;&#1086;%20&#1088;&#1110;&#1095;&#1085;&#1086;&#1075;&#1086;%20&#1087;&#1083;&#1072;&#1085;&#1091;\&#1044;&#1086;&#1076;&#1072;&#1090;&#1086;&#1082;%20&#1076;&#1086;%20&#1088;&#1110;&#1095;&#1085;&#1086;&#1075;&#1086;%20&#1087;&#1083;&#1072;&#1085;&#1091;%20&#1079;&#1072;&#1082;&#1091;&#1087;&#1110;&#1074;&#1077;&#1083;&#1100;%20&#1085;&#1072;%202020%20&#1088;&#1110;&#1082;%20&#1043;&#1059;%20&#1044;&#1055;&#1057;%20%20&#1089;&#1090;&#1072;&#1085;.%20&#1085;&#1072;%2001.06.2020%20&#1047;&#1052;&#1030;&#1053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PRAV_12\&#1040;&#1061;&#1054;\&#1042;&#1030;&#1044;&#1044;&#1030;&#1051;%20&#1052;&#1040;&#1058;&#1045;&#1056;&#1030;&#1040;&#1051;&#1068;&#1053;&#1054;-&#1058;&#1045;&#1061;&#1053;&#1030;&#1063;&#1053;&#1054;&#1043;&#1054;%20&#1047;&#1040;&#1041;&#1045;&#1047;&#1055;&#1045;&#1063;&#1045;&#1053;&#1053;&#1071;\&#1050;&#1072;&#1090;&#1102;&#1090;&#1080;&#1085;&#1072;\&#1058;&#1077;&#1085;&#1076;&#1077;&#1088;\&#1090;&#1077;&#1085;&#1076;&#1077;&#1088;\&#1090;&#1077;&#1085;&#1076;&#1077;&#1088;%202020\&#1058;&#1077;&#1085;&#1076;&#1077;&#1088;&#1085;&#1080;&#1081;%20&#1082;&#1086;&#1084;&#1110;&#1090;&#1077;&#1090;\&#1056;&#1110;&#1095;&#1085;&#1080;&#1081;%20&#1087;&#1083;&#1072;&#1085;\&#1056;&#1110;&#1095;&#1085;&#1086;&#1075;&#1086;%20&#1087;&#1083;&#1072;&#1085;&#1091;%20&#1079;&#1072;&#1082;&#1091;&#1087;&#1110;&#1074;&#1077;&#1083;&#1100;%20&#1085;&#1072;%202020%20&#1088;&#1110;&#1082;%20&#1043;&#1059;%20&#1044;&#1055;&#1057;%20%20&#1089;&#1090;&#1072;&#1085;.%20&#1085;&#1072;%2001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">
          <cell r="C22">
            <v>751354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>
            <v>4972645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8"/>
  <sheetViews>
    <sheetView tabSelected="1" view="pageBreakPreview" zoomScale="75" zoomScaleSheetLayoutView="75" workbookViewId="0" topLeftCell="A45">
      <selection activeCell="E122" sqref="E122"/>
    </sheetView>
  </sheetViews>
  <sheetFormatPr defaultColWidth="9.00390625" defaultRowHeight="12.75"/>
  <cols>
    <col min="1" max="1" width="9.125" style="7" customWidth="1"/>
    <col min="2" max="2" width="71.375" style="4" customWidth="1"/>
    <col min="3" max="3" width="25.25390625" style="5" hidden="1" customWidth="1"/>
    <col min="4" max="4" width="42.375" style="6" customWidth="1"/>
    <col min="5" max="5" width="23.00390625" style="6" customWidth="1"/>
    <col min="6" max="6" width="33.375" style="5" customWidth="1"/>
    <col min="7" max="7" width="24.125" style="5" customWidth="1"/>
    <col min="8" max="8" width="33.375" style="7" customWidth="1"/>
    <col min="9" max="9" width="10.625" style="7" bestFit="1" customWidth="1"/>
    <col min="10" max="12" width="9.125" style="7" customWidth="1"/>
    <col min="13" max="24" width="8.875" style="7" customWidth="1"/>
    <col min="25" max="16384" width="9.125" style="7" customWidth="1"/>
  </cols>
  <sheetData>
    <row r="1" spans="2:8" s="1" customFormat="1" ht="120.75" customHeight="1">
      <c r="B1" s="179" t="s">
        <v>30</v>
      </c>
      <c r="C1" s="180"/>
      <c r="D1" s="180"/>
      <c r="E1" s="180"/>
      <c r="F1" s="180"/>
      <c r="G1" s="180"/>
      <c r="H1" s="180"/>
    </row>
    <row r="2" spans="2:8" s="1" customFormat="1" ht="24.75" customHeight="1">
      <c r="B2" s="181" t="s">
        <v>19</v>
      </c>
      <c r="C2" s="181"/>
      <c r="D2" s="181"/>
      <c r="E2" s="181"/>
      <c r="F2" s="181"/>
      <c r="G2" s="181"/>
      <c r="H2" s="181"/>
    </row>
    <row r="3" spans="2:8" s="1" customFormat="1" ht="24.75" customHeight="1">
      <c r="B3" s="181" t="s">
        <v>26</v>
      </c>
      <c r="C3" s="181"/>
      <c r="D3" s="181"/>
      <c r="E3" s="181"/>
      <c r="F3" s="181"/>
      <c r="G3" s="181"/>
      <c r="H3" s="181"/>
    </row>
    <row r="4" spans="2:8" s="1" customFormat="1" ht="16.5" customHeight="1" thickBot="1">
      <c r="B4" s="182"/>
      <c r="C4" s="182"/>
      <c r="D4" s="182"/>
      <c r="E4" s="182"/>
      <c r="F4" s="182"/>
      <c r="G4" s="182"/>
      <c r="H4" s="182"/>
    </row>
    <row r="5" spans="2:8" s="8" customFormat="1" ht="156" customHeight="1" thickBot="1">
      <c r="B5" s="13" t="s">
        <v>20</v>
      </c>
      <c r="C5" s="14" t="s">
        <v>3</v>
      </c>
      <c r="D5" s="14" t="s">
        <v>21</v>
      </c>
      <c r="E5" s="14" t="s">
        <v>22</v>
      </c>
      <c r="F5" s="14" t="s">
        <v>23</v>
      </c>
      <c r="G5" s="14" t="s">
        <v>24</v>
      </c>
      <c r="H5" s="15" t="s">
        <v>25</v>
      </c>
    </row>
    <row r="6" spans="2:8" s="8" customFormat="1" ht="17.25" customHeight="1" thickBot="1">
      <c r="B6" s="140">
        <v>1</v>
      </c>
      <c r="C6" s="141"/>
      <c r="D6" s="142">
        <v>3</v>
      </c>
      <c r="E6" s="142"/>
      <c r="F6" s="141">
        <v>4</v>
      </c>
      <c r="G6" s="141">
        <v>5</v>
      </c>
      <c r="H6" s="143">
        <v>6</v>
      </c>
    </row>
    <row r="7" spans="2:8" s="8" customFormat="1" ht="23.25" customHeight="1">
      <c r="B7" s="157" t="s">
        <v>10</v>
      </c>
      <c r="C7" s="158"/>
      <c r="D7" s="158"/>
      <c r="E7" s="158"/>
      <c r="F7" s="158"/>
      <c r="G7" s="158"/>
      <c r="H7" s="159"/>
    </row>
    <row r="8" spans="2:8" s="8" customFormat="1" ht="75" customHeight="1" thickBot="1">
      <c r="B8" s="67" t="s">
        <v>31</v>
      </c>
      <c r="C8" s="144">
        <v>5000</v>
      </c>
      <c r="D8" s="34" t="s">
        <v>75</v>
      </c>
      <c r="E8" s="34">
        <v>2210</v>
      </c>
      <c r="F8" s="144" t="s">
        <v>18</v>
      </c>
      <c r="G8" s="35" t="s">
        <v>32</v>
      </c>
      <c r="H8" s="36"/>
    </row>
    <row r="9" spans="2:8" s="8" customFormat="1" ht="45" customHeight="1" hidden="1">
      <c r="B9" s="132"/>
      <c r="C9" s="132"/>
      <c r="D9" s="131"/>
      <c r="E9" s="131"/>
      <c r="F9" s="132"/>
      <c r="G9" s="136"/>
      <c r="H9" s="22"/>
    </row>
    <row r="10" spans="2:8" s="8" customFormat="1" ht="45" customHeight="1" hidden="1">
      <c r="B10" s="16"/>
      <c r="C10" s="17"/>
      <c r="D10" s="21"/>
      <c r="E10" s="21"/>
      <c r="F10" s="16"/>
      <c r="G10" s="18"/>
      <c r="H10" s="20"/>
    </row>
    <row r="11" spans="2:8" s="8" customFormat="1" ht="54.75" customHeight="1" hidden="1">
      <c r="B11" s="16"/>
      <c r="C11" s="17"/>
      <c r="D11" s="21"/>
      <c r="E11" s="21"/>
      <c r="F11" s="16"/>
      <c r="G11" s="18"/>
      <c r="H11" s="22"/>
    </row>
    <row r="12" spans="2:8" s="8" customFormat="1" ht="54.75" customHeight="1" hidden="1" thickBot="1">
      <c r="B12" s="23"/>
      <c r="C12" s="17"/>
      <c r="D12" s="21"/>
      <c r="E12" s="21"/>
      <c r="F12" s="17"/>
      <c r="G12" s="18"/>
      <c r="H12" s="22"/>
    </row>
    <row r="13" spans="2:8" s="9" customFormat="1" ht="17.25" customHeight="1" thickBot="1">
      <c r="B13" s="24" t="s">
        <v>0</v>
      </c>
      <c r="C13" s="25">
        <f>SUM(C8:C12)</f>
        <v>5000</v>
      </c>
      <c r="D13" s="25">
        <f>C13</f>
        <v>5000</v>
      </c>
      <c r="E13" s="25"/>
      <c r="F13" s="26"/>
      <c r="G13" s="27"/>
      <c r="H13" s="28">
        <f>D13+'[1]Лист1'!$C$22+'[2]Лист1'!$D$12</f>
        <v>5728999</v>
      </c>
    </row>
    <row r="14" spans="2:8" s="8" customFormat="1" ht="20.25" customHeight="1" thickBot="1">
      <c r="B14" s="164" t="s">
        <v>1</v>
      </c>
      <c r="C14" s="165"/>
      <c r="D14" s="165"/>
      <c r="E14" s="165"/>
      <c r="F14" s="165"/>
      <c r="G14" s="165"/>
      <c r="H14" s="166"/>
    </row>
    <row r="15" spans="2:8" s="8" customFormat="1" ht="84.75" customHeight="1">
      <c r="B15" s="29" t="s">
        <v>27</v>
      </c>
      <c r="C15" s="133">
        <v>14220</v>
      </c>
      <c r="D15" s="31" t="s">
        <v>29</v>
      </c>
      <c r="E15" s="31">
        <v>2240</v>
      </c>
      <c r="F15" s="31" t="s">
        <v>18</v>
      </c>
      <c r="G15" s="31" t="s">
        <v>15</v>
      </c>
      <c r="H15" s="19"/>
    </row>
    <row r="16" spans="2:8" s="8" customFormat="1" ht="84.75" customHeight="1">
      <c r="B16" s="146" t="s">
        <v>33</v>
      </c>
      <c r="C16" s="134">
        <v>1727.5</v>
      </c>
      <c r="D16" s="145" t="s">
        <v>68</v>
      </c>
      <c r="E16" s="145">
        <v>2240</v>
      </c>
      <c r="F16" s="145" t="s">
        <v>18</v>
      </c>
      <c r="G16" s="130" t="s">
        <v>32</v>
      </c>
      <c r="H16" s="20"/>
    </row>
    <row r="17" spans="2:8" s="8" customFormat="1" ht="84.75" customHeight="1">
      <c r="B17" s="146" t="s">
        <v>34</v>
      </c>
      <c r="C17" s="134">
        <v>1091.6</v>
      </c>
      <c r="D17" s="145" t="s">
        <v>69</v>
      </c>
      <c r="E17" s="145">
        <v>2240</v>
      </c>
      <c r="F17" s="145" t="s">
        <v>18</v>
      </c>
      <c r="G17" s="130" t="s">
        <v>32</v>
      </c>
      <c r="H17" s="20"/>
    </row>
    <row r="18" spans="2:8" s="8" customFormat="1" ht="84.75" customHeight="1">
      <c r="B18" s="146" t="s">
        <v>35</v>
      </c>
      <c r="C18" s="134">
        <v>583.45</v>
      </c>
      <c r="D18" s="145" t="s">
        <v>70</v>
      </c>
      <c r="E18" s="145">
        <v>2240</v>
      </c>
      <c r="F18" s="145" t="s">
        <v>18</v>
      </c>
      <c r="G18" s="130" t="s">
        <v>32</v>
      </c>
      <c r="H18" s="20"/>
    </row>
    <row r="19" spans="2:8" s="8" customFormat="1" ht="112.5" customHeight="1">
      <c r="B19" s="146" t="s">
        <v>36</v>
      </c>
      <c r="C19" s="134">
        <v>2998.07</v>
      </c>
      <c r="D19" s="145" t="s">
        <v>71</v>
      </c>
      <c r="E19" s="145">
        <v>2240</v>
      </c>
      <c r="F19" s="145" t="s">
        <v>18</v>
      </c>
      <c r="G19" s="130" t="s">
        <v>32</v>
      </c>
      <c r="H19" s="20"/>
    </row>
    <row r="20" spans="2:8" s="8" customFormat="1" ht="88.5" customHeight="1">
      <c r="B20" s="146" t="s">
        <v>37</v>
      </c>
      <c r="C20" s="134">
        <v>106.3</v>
      </c>
      <c r="D20" s="145" t="s">
        <v>72</v>
      </c>
      <c r="E20" s="145">
        <v>2240</v>
      </c>
      <c r="F20" s="145" t="s">
        <v>18</v>
      </c>
      <c r="G20" s="130" t="s">
        <v>32</v>
      </c>
      <c r="H20" s="20"/>
    </row>
    <row r="21" spans="2:8" s="8" customFormat="1" ht="107.25" customHeight="1">
      <c r="B21" s="146" t="s">
        <v>38</v>
      </c>
      <c r="C21" s="134">
        <v>360</v>
      </c>
      <c r="D21" s="145" t="s">
        <v>73</v>
      </c>
      <c r="E21" s="145">
        <v>2240</v>
      </c>
      <c r="F21" s="145" t="s">
        <v>18</v>
      </c>
      <c r="G21" s="130" t="s">
        <v>32</v>
      </c>
      <c r="H21" s="20"/>
    </row>
    <row r="22" spans="2:8" s="8" customFormat="1" ht="70.5" customHeight="1">
      <c r="B22" s="146" t="s">
        <v>39</v>
      </c>
      <c r="C22" s="134">
        <v>196.98</v>
      </c>
      <c r="D22" s="145" t="s">
        <v>74</v>
      </c>
      <c r="E22" s="145">
        <v>2240</v>
      </c>
      <c r="F22" s="145" t="s">
        <v>18</v>
      </c>
      <c r="G22" s="130" t="s">
        <v>32</v>
      </c>
      <c r="H22" s="20"/>
    </row>
    <row r="23" spans="2:8" s="8" customFormat="1" ht="84.75" customHeight="1">
      <c r="B23" s="146" t="s">
        <v>40</v>
      </c>
      <c r="C23" s="134">
        <v>196.98</v>
      </c>
      <c r="D23" s="145" t="s">
        <v>76</v>
      </c>
      <c r="E23" s="145">
        <v>2240</v>
      </c>
      <c r="F23" s="145" t="s">
        <v>18</v>
      </c>
      <c r="G23" s="130" t="s">
        <v>32</v>
      </c>
      <c r="H23" s="20"/>
    </row>
    <row r="24" spans="2:8" s="8" customFormat="1" ht="84.75" customHeight="1">
      <c r="B24" s="146" t="s">
        <v>41</v>
      </c>
      <c r="C24" s="134">
        <v>151.96</v>
      </c>
      <c r="D24" s="145" t="s">
        <v>77</v>
      </c>
      <c r="E24" s="145">
        <v>2240</v>
      </c>
      <c r="F24" s="145" t="s">
        <v>18</v>
      </c>
      <c r="G24" s="130" t="s">
        <v>32</v>
      </c>
      <c r="H24" s="20"/>
    </row>
    <row r="25" spans="2:8" s="8" customFormat="1" ht="84.75" customHeight="1">
      <c r="B25" s="146" t="s">
        <v>42</v>
      </c>
      <c r="C25" s="134">
        <v>196.98</v>
      </c>
      <c r="D25" s="145" t="s">
        <v>76</v>
      </c>
      <c r="E25" s="145">
        <v>2240</v>
      </c>
      <c r="F25" s="145" t="s">
        <v>18</v>
      </c>
      <c r="G25" s="130" t="s">
        <v>32</v>
      </c>
      <c r="H25" s="20"/>
    </row>
    <row r="26" spans="2:8" s="8" customFormat="1" ht="84.75" customHeight="1">
      <c r="B26" s="146" t="s">
        <v>43</v>
      </c>
      <c r="C26" s="134">
        <v>151.96</v>
      </c>
      <c r="D26" s="145" t="s">
        <v>78</v>
      </c>
      <c r="E26" s="145">
        <v>2240</v>
      </c>
      <c r="F26" s="145" t="s">
        <v>18</v>
      </c>
      <c r="G26" s="130" t="s">
        <v>32</v>
      </c>
      <c r="H26" s="20"/>
    </row>
    <row r="27" spans="2:8" s="8" customFormat="1" ht="84.75" customHeight="1">
      <c r="B27" s="146" t="s">
        <v>44</v>
      </c>
      <c r="C27" s="134">
        <v>151.96</v>
      </c>
      <c r="D27" s="145" t="s">
        <v>78</v>
      </c>
      <c r="E27" s="145">
        <v>2240</v>
      </c>
      <c r="F27" s="145" t="s">
        <v>18</v>
      </c>
      <c r="G27" s="130" t="s">
        <v>32</v>
      </c>
      <c r="H27" s="20"/>
    </row>
    <row r="28" spans="2:8" s="8" customFormat="1" ht="84.75" customHeight="1">
      <c r="B28" s="146" t="s">
        <v>45</v>
      </c>
      <c r="C28" s="134">
        <v>151.96</v>
      </c>
      <c r="D28" s="145" t="s">
        <v>78</v>
      </c>
      <c r="E28" s="145">
        <v>2240</v>
      </c>
      <c r="F28" s="145" t="s">
        <v>18</v>
      </c>
      <c r="G28" s="130" t="s">
        <v>32</v>
      </c>
      <c r="H28" s="20"/>
    </row>
    <row r="29" spans="2:8" s="8" customFormat="1" ht="84.75" customHeight="1">
      <c r="B29" s="146" t="s">
        <v>46</v>
      </c>
      <c r="C29" s="134">
        <v>196.98</v>
      </c>
      <c r="D29" s="145" t="s">
        <v>74</v>
      </c>
      <c r="E29" s="145">
        <v>2240</v>
      </c>
      <c r="F29" s="145" t="s">
        <v>18</v>
      </c>
      <c r="G29" s="130" t="s">
        <v>32</v>
      </c>
      <c r="H29" s="20"/>
    </row>
    <row r="30" spans="2:8" s="8" customFormat="1" ht="84.75" customHeight="1">
      <c r="B30" s="146" t="s">
        <v>47</v>
      </c>
      <c r="C30" s="134">
        <v>196.98</v>
      </c>
      <c r="D30" s="145" t="s">
        <v>74</v>
      </c>
      <c r="E30" s="145">
        <v>2240</v>
      </c>
      <c r="F30" s="145" t="s">
        <v>18</v>
      </c>
      <c r="G30" s="130" t="s">
        <v>32</v>
      </c>
      <c r="H30" s="20"/>
    </row>
    <row r="31" spans="2:8" s="8" customFormat="1" ht="84.75" customHeight="1">
      <c r="B31" s="146" t="s">
        <v>48</v>
      </c>
      <c r="C31" s="134">
        <v>151.96</v>
      </c>
      <c r="D31" s="145" t="s">
        <v>79</v>
      </c>
      <c r="E31" s="145">
        <v>2240</v>
      </c>
      <c r="F31" s="145" t="s">
        <v>18</v>
      </c>
      <c r="G31" s="130" t="s">
        <v>32</v>
      </c>
      <c r="H31" s="20"/>
    </row>
    <row r="32" spans="2:8" s="8" customFormat="1" ht="84.75" customHeight="1">
      <c r="B32" s="146" t="s">
        <v>49</v>
      </c>
      <c r="C32" s="134">
        <v>196.98</v>
      </c>
      <c r="D32" s="145" t="s">
        <v>74</v>
      </c>
      <c r="E32" s="145">
        <v>2240</v>
      </c>
      <c r="F32" s="145" t="s">
        <v>18</v>
      </c>
      <c r="G32" s="130" t="s">
        <v>32</v>
      </c>
      <c r="H32" s="20"/>
    </row>
    <row r="33" spans="2:8" s="8" customFormat="1" ht="84.75" customHeight="1">
      <c r="B33" s="146" t="s">
        <v>50</v>
      </c>
      <c r="C33" s="134">
        <v>196.98</v>
      </c>
      <c r="D33" s="145" t="s">
        <v>80</v>
      </c>
      <c r="E33" s="145">
        <v>2240</v>
      </c>
      <c r="F33" s="145" t="s">
        <v>18</v>
      </c>
      <c r="G33" s="130" t="s">
        <v>32</v>
      </c>
      <c r="H33" s="20"/>
    </row>
    <row r="34" spans="2:8" s="8" customFormat="1" ht="84.75" customHeight="1">
      <c r="B34" s="146" t="s">
        <v>51</v>
      </c>
      <c r="C34" s="134">
        <v>151.96</v>
      </c>
      <c r="D34" s="145" t="s">
        <v>81</v>
      </c>
      <c r="E34" s="145">
        <v>2240</v>
      </c>
      <c r="F34" s="145" t="s">
        <v>18</v>
      </c>
      <c r="G34" s="130" t="s">
        <v>32</v>
      </c>
      <c r="H34" s="20"/>
    </row>
    <row r="35" spans="2:8" s="8" customFormat="1" ht="84.75" customHeight="1">
      <c r="B35" s="146" t="s">
        <v>52</v>
      </c>
      <c r="C35" s="134">
        <v>196.98</v>
      </c>
      <c r="D35" s="145" t="s">
        <v>82</v>
      </c>
      <c r="E35" s="145">
        <v>2240</v>
      </c>
      <c r="F35" s="145" t="s">
        <v>18</v>
      </c>
      <c r="G35" s="130" t="s">
        <v>32</v>
      </c>
      <c r="H35" s="20"/>
    </row>
    <row r="36" spans="2:8" s="8" customFormat="1" ht="84.75" customHeight="1">
      <c r="B36" s="146" t="s">
        <v>53</v>
      </c>
      <c r="C36" s="134">
        <v>11196.36</v>
      </c>
      <c r="D36" s="145" t="s">
        <v>83</v>
      </c>
      <c r="E36" s="145">
        <v>2240</v>
      </c>
      <c r="F36" s="145" t="s">
        <v>18</v>
      </c>
      <c r="G36" s="130" t="s">
        <v>32</v>
      </c>
      <c r="H36" s="20"/>
    </row>
    <row r="37" spans="2:8" s="8" customFormat="1" ht="84.75" customHeight="1">
      <c r="B37" s="146" t="s">
        <v>54</v>
      </c>
      <c r="C37" s="134">
        <v>409.15</v>
      </c>
      <c r="D37" s="145" t="s">
        <v>84</v>
      </c>
      <c r="E37" s="145">
        <v>2240</v>
      </c>
      <c r="F37" s="145" t="s">
        <v>18</v>
      </c>
      <c r="G37" s="130" t="s">
        <v>32</v>
      </c>
      <c r="H37" s="20"/>
    </row>
    <row r="38" spans="2:8" s="8" customFormat="1" ht="84.75" customHeight="1">
      <c r="B38" s="146" t="s">
        <v>55</v>
      </c>
      <c r="C38" s="134">
        <v>409.15</v>
      </c>
      <c r="D38" s="145" t="s">
        <v>88</v>
      </c>
      <c r="E38" s="145">
        <v>2240</v>
      </c>
      <c r="F38" s="145" t="s">
        <v>18</v>
      </c>
      <c r="G38" s="130" t="s">
        <v>32</v>
      </c>
      <c r="H38" s="20"/>
    </row>
    <row r="39" spans="2:8" s="8" customFormat="1" ht="84.75" customHeight="1">
      <c r="B39" s="146" t="s">
        <v>56</v>
      </c>
      <c r="C39" s="134">
        <v>371.63</v>
      </c>
      <c r="D39" s="145" t="s">
        <v>90</v>
      </c>
      <c r="E39" s="145">
        <v>2240</v>
      </c>
      <c r="F39" s="145" t="s">
        <v>18</v>
      </c>
      <c r="G39" s="130" t="s">
        <v>32</v>
      </c>
      <c r="H39" s="20"/>
    </row>
    <row r="40" spans="2:8" s="8" customFormat="1" ht="71.25" customHeight="1">
      <c r="B40" s="137" t="s">
        <v>57</v>
      </c>
      <c r="C40" s="134">
        <v>409.15</v>
      </c>
      <c r="D40" s="21" t="s">
        <v>91</v>
      </c>
      <c r="E40" s="128">
        <v>2240</v>
      </c>
      <c r="F40" s="33" t="s">
        <v>18</v>
      </c>
      <c r="G40" s="130" t="s">
        <v>32</v>
      </c>
      <c r="H40" s="20"/>
    </row>
    <row r="41" spans="2:8" s="8" customFormat="1" ht="74.25" customHeight="1">
      <c r="B41" s="137" t="s">
        <v>58</v>
      </c>
      <c r="C41" s="134">
        <v>371.63</v>
      </c>
      <c r="D41" s="21" t="s">
        <v>92</v>
      </c>
      <c r="E41" s="128">
        <v>2240</v>
      </c>
      <c r="F41" s="33" t="s">
        <v>18</v>
      </c>
      <c r="G41" s="130" t="s">
        <v>32</v>
      </c>
      <c r="H41" s="20"/>
    </row>
    <row r="42" spans="2:8" s="8" customFormat="1" ht="72" customHeight="1">
      <c r="B42" s="137" t="s">
        <v>59</v>
      </c>
      <c r="C42" s="134">
        <v>371.63</v>
      </c>
      <c r="D42" s="21" t="s">
        <v>90</v>
      </c>
      <c r="E42" s="128">
        <v>2240</v>
      </c>
      <c r="F42" s="16" t="s">
        <v>18</v>
      </c>
      <c r="G42" s="135" t="s">
        <v>32</v>
      </c>
      <c r="H42" s="20"/>
    </row>
    <row r="43" spans="2:8" s="8" customFormat="1" ht="88.5" customHeight="1">
      <c r="B43" s="147" t="s">
        <v>60</v>
      </c>
      <c r="C43" s="134">
        <v>371.63</v>
      </c>
      <c r="D43" s="21" t="s">
        <v>90</v>
      </c>
      <c r="E43" s="128">
        <v>2240</v>
      </c>
      <c r="F43" s="134" t="s">
        <v>18</v>
      </c>
      <c r="G43" s="135" t="s">
        <v>32</v>
      </c>
      <c r="H43" s="20"/>
    </row>
    <row r="44" spans="2:8" s="8" customFormat="1" ht="82.5" customHeight="1" hidden="1" thickBot="1">
      <c r="B44" s="53"/>
      <c r="C44" s="48"/>
      <c r="D44" s="51"/>
      <c r="E44" s="129"/>
      <c r="F44" s="134"/>
      <c r="G44" s="135"/>
      <c r="H44" s="47"/>
    </row>
    <row r="45" spans="2:8" s="8" customFormat="1" ht="82.5" customHeight="1">
      <c r="B45" s="147" t="s">
        <v>61</v>
      </c>
      <c r="C45" s="48">
        <v>409.15</v>
      </c>
      <c r="D45" s="56" t="s">
        <v>84</v>
      </c>
      <c r="E45" s="129">
        <v>2240</v>
      </c>
      <c r="F45" s="134" t="s">
        <v>18</v>
      </c>
      <c r="G45" s="135" t="s">
        <v>32</v>
      </c>
      <c r="H45" s="47"/>
    </row>
    <row r="46" spans="2:8" s="8" customFormat="1" ht="82.5" customHeight="1">
      <c r="B46" s="147" t="s">
        <v>62</v>
      </c>
      <c r="C46" s="48">
        <v>409.15</v>
      </c>
      <c r="D46" s="56" t="s">
        <v>85</v>
      </c>
      <c r="E46" s="129">
        <v>2240</v>
      </c>
      <c r="F46" s="134" t="s">
        <v>18</v>
      </c>
      <c r="G46" s="135" t="s">
        <v>32</v>
      </c>
      <c r="H46" s="47"/>
    </row>
    <row r="47" spans="2:8" s="8" customFormat="1" ht="82.5" customHeight="1">
      <c r="B47" s="147" t="s">
        <v>63</v>
      </c>
      <c r="C47" s="48">
        <v>371.63</v>
      </c>
      <c r="D47" s="56" t="s">
        <v>86</v>
      </c>
      <c r="E47" s="129">
        <v>2240</v>
      </c>
      <c r="F47" s="134" t="s">
        <v>18</v>
      </c>
      <c r="G47" s="135" t="s">
        <v>32</v>
      </c>
      <c r="H47" s="47"/>
    </row>
    <row r="48" spans="2:8" s="8" customFormat="1" ht="82.5" customHeight="1">
      <c r="B48" s="147" t="s">
        <v>64</v>
      </c>
      <c r="C48" s="48">
        <v>409.15</v>
      </c>
      <c r="D48" s="56" t="s">
        <v>87</v>
      </c>
      <c r="E48" s="129">
        <v>2240</v>
      </c>
      <c r="F48" s="134" t="s">
        <v>18</v>
      </c>
      <c r="G48" s="135" t="s">
        <v>32</v>
      </c>
      <c r="H48" s="47"/>
    </row>
    <row r="49" spans="2:8" s="8" customFormat="1" ht="82.5" customHeight="1">
      <c r="B49" s="147" t="s">
        <v>65</v>
      </c>
      <c r="C49" s="48">
        <v>409.15</v>
      </c>
      <c r="D49" s="56" t="s">
        <v>88</v>
      </c>
      <c r="E49" s="129">
        <v>2240</v>
      </c>
      <c r="F49" s="134" t="s">
        <v>18</v>
      </c>
      <c r="G49" s="135" t="s">
        <v>32</v>
      </c>
      <c r="H49" s="47"/>
    </row>
    <row r="50" spans="2:8" s="8" customFormat="1" ht="82.5" customHeight="1">
      <c r="B50" s="147" t="s">
        <v>66</v>
      </c>
      <c r="C50" s="48">
        <v>371.63</v>
      </c>
      <c r="D50" s="56" t="s">
        <v>89</v>
      </c>
      <c r="E50" s="129">
        <v>2240</v>
      </c>
      <c r="F50" s="134" t="s">
        <v>18</v>
      </c>
      <c r="G50" s="135" t="s">
        <v>32</v>
      </c>
      <c r="H50" s="47"/>
    </row>
    <row r="51" spans="2:8" s="8" customFormat="1" ht="82.5" customHeight="1">
      <c r="B51" s="147" t="s">
        <v>67</v>
      </c>
      <c r="C51" s="48">
        <v>409.15</v>
      </c>
      <c r="D51" s="56" t="s">
        <v>84</v>
      </c>
      <c r="E51" s="129">
        <v>2240</v>
      </c>
      <c r="F51" s="138" t="s">
        <v>18</v>
      </c>
      <c r="G51" s="139" t="s">
        <v>32</v>
      </c>
      <c r="H51" s="47"/>
    </row>
    <row r="52" spans="2:8" s="8" customFormat="1" ht="29.25" customHeight="1" hidden="1" thickBot="1">
      <c r="B52" s="189"/>
      <c r="C52" s="69"/>
      <c r="D52" s="190"/>
      <c r="E52" s="191"/>
      <c r="F52" s="71"/>
      <c r="G52" s="72"/>
      <c r="H52" s="73"/>
    </row>
    <row r="53" spans="2:8" s="9" customFormat="1" ht="18" thickBot="1">
      <c r="B53" s="126" t="s">
        <v>0</v>
      </c>
      <c r="C53" s="75">
        <f>SUM(C15:C52)</f>
        <v>40273.859999999986</v>
      </c>
      <c r="D53" s="75">
        <f>C53</f>
        <v>40273.859999999986</v>
      </c>
      <c r="E53" s="75"/>
      <c r="F53" s="76"/>
      <c r="G53" s="76"/>
      <c r="H53" s="127"/>
    </row>
    <row r="54" spans="2:8" s="8" customFormat="1" ht="18" hidden="1" thickBot="1">
      <c r="B54" s="148" t="s">
        <v>14</v>
      </c>
      <c r="C54" s="149"/>
      <c r="D54" s="149"/>
      <c r="E54" s="149"/>
      <c r="F54" s="149"/>
      <c r="G54" s="149"/>
      <c r="H54" s="150"/>
    </row>
    <row r="55" spans="2:8" s="8" customFormat="1" ht="58.5" customHeight="1" hidden="1">
      <c r="B55" s="151"/>
      <c r="C55" s="43"/>
      <c r="D55" s="44"/>
      <c r="E55" s="44"/>
      <c r="F55" s="151"/>
      <c r="G55" s="188"/>
      <c r="H55" s="40"/>
    </row>
    <row r="56" spans="2:8" s="8" customFormat="1" ht="39" customHeight="1" hidden="1">
      <c r="B56" s="152"/>
      <c r="C56" s="43"/>
      <c r="D56" s="45"/>
      <c r="E56" s="46"/>
      <c r="F56" s="152"/>
      <c r="G56" s="185"/>
      <c r="H56" s="40"/>
    </row>
    <row r="57" spans="2:8" s="8" customFormat="1" ht="17.25" hidden="1" thickBot="1">
      <c r="B57" s="17"/>
      <c r="C57" s="17"/>
      <c r="D57" s="17"/>
      <c r="E57" s="17"/>
      <c r="F57" s="17"/>
      <c r="G57" s="18"/>
      <c r="H57" s="47"/>
    </row>
    <row r="58" spans="2:8" s="8" customFormat="1" ht="15.75" customHeight="1" hidden="1">
      <c r="B58" s="173"/>
      <c r="C58" s="48"/>
      <c r="D58" s="21"/>
      <c r="E58" s="49"/>
      <c r="F58" s="176"/>
      <c r="G58" s="183"/>
      <c r="H58" s="47"/>
    </row>
    <row r="59" spans="2:8" s="8" customFormat="1" ht="15.75" customHeight="1" hidden="1">
      <c r="B59" s="174"/>
      <c r="C59" s="48"/>
      <c r="D59" s="21"/>
      <c r="E59" s="50"/>
      <c r="F59" s="177"/>
      <c r="G59" s="184"/>
      <c r="H59" s="47"/>
    </row>
    <row r="60" spans="2:8" s="8" customFormat="1" ht="15.75" customHeight="1" hidden="1">
      <c r="B60" s="174"/>
      <c r="C60" s="48"/>
      <c r="D60" s="21"/>
      <c r="E60" s="50"/>
      <c r="F60" s="177"/>
      <c r="G60" s="184"/>
      <c r="H60" s="47"/>
    </row>
    <row r="61" spans="2:8" s="8" customFormat="1" ht="15.75" customHeight="1" hidden="1">
      <c r="B61" s="174"/>
      <c r="C61" s="48"/>
      <c r="D61" s="21"/>
      <c r="E61" s="50"/>
      <c r="F61" s="177"/>
      <c r="G61" s="184"/>
      <c r="H61" s="47"/>
    </row>
    <row r="62" spans="2:8" s="8" customFormat="1" ht="15.75" customHeight="1" hidden="1">
      <c r="B62" s="174"/>
      <c r="C62" s="51"/>
      <c r="D62" s="21"/>
      <c r="E62" s="50"/>
      <c r="F62" s="177"/>
      <c r="G62" s="184"/>
      <c r="H62" s="47"/>
    </row>
    <row r="63" spans="2:8" s="8" customFormat="1" ht="15.75" customHeight="1" hidden="1">
      <c r="B63" s="175"/>
      <c r="C63" s="48"/>
      <c r="D63" s="21"/>
      <c r="E63" s="52"/>
      <c r="F63" s="178"/>
      <c r="G63" s="185"/>
      <c r="H63" s="47"/>
    </row>
    <row r="64" spans="2:8" s="8" customFormat="1" ht="17.25" hidden="1" thickBot="1">
      <c r="B64" s="43"/>
      <c r="C64" s="48"/>
      <c r="D64" s="38"/>
      <c r="E64" s="38"/>
      <c r="F64" s="17"/>
      <c r="G64" s="18"/>
      <c r="H64" s="47"/>
    </row>
    <row r="65" spans="2:8" s="8" customFormat="1" ht="17.25" hidden="1" thickBot="1">
      <c r="B65" s="43"/>
      <c r="C65" s="48"/>
      <c r="D65" s="38"/>
      <c r="E65" s="38"/>
      <c r="F65" s="17"/>
      <c r="G65" s="18"/>
      <c r="H65" s="47"/>
    </row>
    <row r="66" spans="2:8" s="8" customFormat="1" ht="17.25" hidden="1" thickBot="1">
      <c r="B66" s="43"/>
      <c r="C66" s="48"/>
      <c r="D66" s="38"/>
      <c r="E66" s="38"/>
      <c r="F66" s="17"/>
      <c r="G66" s="18"/>
      <c r="H66" s="47"/>
    </row>
    <row r="67" spans="2:8" s="8" customFormat="1" ht="17.25" hidden="1" thickBot="1">
      <c r="B67" s="43"/>
      <c r="C67" s="48"/>
      <c r="D67" s="38"/>
      <c r="E67" s="38"/>
      <c r="F67" s="17"/>
      <c r="G67" s="18"/>
      <c r="H67" s="47"/>
    </row>
    <row r="68" spans="2:8" s="8" customFormat="1" ht="17.25" hidden="1" thickBot="1">
      <c r="B68" s="53"/>
      <c r="C68" s="48"/>
      <c r="D68" s="38"/>
      <c r="E68" s="38"/>
      <c r="F68" s="17"/>
      <c r="G68" s="18"/>
      <c r="H68" s="47"/>
    </row>
    <row r="69" spans="2:8" s="9" customFormat="1" ht="18" hidden="1" thickBot="1">
      <c r="B69" s="24" t="s">
        <v>0</v>
      </c>
      <c r="C69" s="41">
        <f>SUM(C55:C68)</f>
        <v>0</v>
      </c>
      <c r="D69" s="41">
        <f>C69</f>
        <v>0</v>
      </c>
      <c r="E69" s="41"/>
      <c r="F69" s="27"/>
      <c r="G69" s="27"/>
      <c r="H69" s="54"/>
    </row>
    <row r="70" spans="2:8" s="8" customFormat="1" ht="18" hidden="1" thickBot="1">
      <c r="B70" s="148" t="s">
        <v>4</v>
      </c>
      <c r="C70" s="149"/>
      <c r="D70" s="149"/>
      <c r="E70" s="149"/>
      <c r="F70" s="149"/>
      <c r="G70" s="149"/>
      <c r="H70" s="150"/>
    </row>
    <row r="71" spans="2:8" s="8" customFormat="1" ht="17.25" hidden="1" thickBot="1">
      <c r="B71" s="43"/>
      <c r="C71" s="37"/>
      <c r="D71" s="55"/>
      <c r="E71" s="55"/>
      <c r="F71" s="17"/>
      <c r="G71" s="39"/>
      <c r="H71" s="40"/>
    </row>
    <row r="72" spans="2:8" s="8" customFormat="1" ht="17.25" hidden="1" thickBot="1">
      <c r="B72" s="43"/>
      <c r="C72" s="48"/>
      <c r="D72" s="56"/>
      <c r="E72" s="56"/>
      <c r="F72" s="17"/>
      <c r="G72" s="39"/>
      <c r="H72" s="47"/>
    </row>
    <row r="73" spans="2:8" s="8" customFormat="1" ht="17.25" hidden="1" thickBot="1">
      <c r="B73" s="43"/>
      <c r="C73" s="48"/>
      <c r="D73" s="56"/>
      <c r="E73" s="56"/>
      <c r="F73" s="17"/>
      <c r="G73" s="39"/>
      <c r="H73" s="47"/>
    </row>
    <row r="74" spans="2:8" s="8" customFormat="1" ht="17.25" hidden="1" thickBot="1">
      <c r="B74" s="43"/>
      <c r="C74" s="48"/>
      <c r="D74" s="56"/>
      <c r="E74" s="56"/>
      <c r="F74" s="17"/>
      <c r="G74" s="39"/>
      <c r="H74" s="47"/>
    </row>
    <row r="75" spans="2:8" s="8" customFormat="1" ht="32.25" customHeight="1" hidden="1" thickBot="1">
      <c r="B75" s="57"/>
      <c r="C75" s="58"/>
      <c r="D75" s="59"/>
      <c r="E75" s="59"/>
      <c r="F75" s="34"/>
      <c r="G75" s="35"/>
      <c r="H75" s="60"/>
    </row>
    <row r="76" spans="2:8" s="8" customFormat="1" ht="32.25" customHeight="1" hidden="1" thickBot="1">
      <c r="B76" s="61" t="s">
        <v>0</v>
      </c>
      <c r="C76" s="62">
        <f>SUM(C71:C75)</f>
        <v>0</v>
      </c>
      <c r="D76" s="62">
        <f>C76</f>
        <v>0</v>
      </c>
      <c r="E76" s="62"/>
      <c r="F76" s="63"/>
      <c r="G76" s="63"/>
      <c r="H76" s="64"/>
    </row>
    <row r="77" spans="2:8" s="8" customFormat="1" ht="32.25" customHeight="1" hidden="1" thickBot="1">
      <c r="B77" s="164" t="s">
        <v>5</v>
      </c>
      <c r="C77" s="165"/>
      <c r="D77" s="165"/>
      <c r="E77" s="165"/>
      <c r="F77" s="165"/>
      <c r="G77" s="165"/>
      <c r="H77" s="166"/>
    </row>
    <row r="78" spans="2:8" s="8" customFormat="1" ht="32.25" customHeight="1" hidden="1">
      <c r="B78" s="186"/>
      <c r="C78" s="65"/>
      <c r="D78" s="30"/>
      <c r="E78" s="30"/>
      <c r="F78" s="153"/>
      <c r="G78" s="155"/>
      <c r="H78" s="66"/>
    </row>
    <row r="79" spans="2:8" s="8" customFormat="1" ht="32.25" customHeight="1" hidden="1">
      <c r="B79" s="187"/>
      <c r="C79" s="48"/>
      <c r="D79" s="17"/>
      <c r="E79" s="17"/>
      <c r="F79" s="154"/>
      <c r="G79" s="156"/>
      <c r="H79" s="47"/>
    </row>
    <row r="80" spans="2:8" s="8" customFormat="1" ht="15.75" customHeight="1" hidden="1">
      <c r="B80" s="187"/>
      <c r="C80" s="48"/>
      <c r="D80" s="17"/>
      <c r="E80" s="17"/>
      <c r="F80" s="154"/>
      <c r="G80" s="156"/>
      <c r="H80" s="47"/>
    </row>
    <row r="81" spans="2:8" s="8" customFormat="1" ht="15.75" customHeight="1" hidden="1">
      <c r="B81" s="187"/>
      <c r="C81" s="48"/>
      <c r="D81" s="17"/>
      <c r="E81" s="17"/>
      <c r="F81" s="154"/>
      <c r="G81" s="156"/>
      <c r="H81" s="47"/>
    </row>
    <row r="82" spans="2:8" s="8" customFormat="1" ht="15.75" customHeight="1" hidden="1">
      <c r="B82" s="187"/>
      <c r="C82" s="48"/>
      <c r="D82" s="17"/>
      <c r="E82" s="17"/>
      <c r="F82" s="154"/>
      <c r="G82" s="156"/>
      <c r="H82" s="47"/>
    </row>
    <row r="83" spans="2:8" s="8" customFormat="1" ht="15.75" customHeight="1" hidden="1">
      <c r="B83" s="187"/>
      <c r="C83" s="48"/>
      <c r="D83" s="17"/>
      <c r="E83" s="17"/>
      <c r="F83" s="154"/>
      <c r="G83" s="156"/>
      <c r="H83" s="47"/>
    </row>
    <row r="84" spans="2:8" s="8" customFormat="1" ht="15.75" customHeight="1" hidden="1">
      <c r="B84" s="187"/>
      <c r="C84" s="48"/>
      <c r="D84" s="17"/>
      <c r="E84" s="17"/>
      <c r="F84" s="154"/>
      <c r="G84" s="156"/>
      <c r="H84" s="47"/>
    </row>
    <row r="85" spans="2:8" s="8" customFormat="1" ht="15.75" customHeight="1" hidden="1">
      <c r="B85" s="187"/>
      <c r="C85" s="48"/>
      <c r="D85" s="17"/>
      <c r="E85" s="17"/>
      <c r="F85" s="154"/>
      <c r="G85" s="156"/>
      <c r="H85" s="47"/>
    </row>
    <row r="86" spans="2:8" s="8" customFormat="1" ht="15.75" customHeight="1" hidden="1">
      <c r="B86" s="187"/>
      <c r="C86" s="48"/>
      <c r="D86" s="17"/>
      <c r="E86" s="17"/>
      <c r="F86" s="154"/>
      <c r="G86" s="156"/>
      <c r="H86" s="47"/>
    </row>
    <row r="87" spans="2:8" s="8" customFormat="1" ht="15.75" customHeight="1" hidden="1">
      <c r="B87" s="187"/>
      <c r="C87" s="48"/>
      <c r="D87" s="17"/>
      <c r="E87" s="17"/>
      <c r="F87" s="154"/>
      <c r="G87" s="156"/>
      <c r="H87" s="47"/>
    </row>
    <row r="88" spans="2:8" s="8" customFormat="1" ht="15.75" customHeight="1" hidden="1">
      <c r="B88" s="187"/>
      <c r="C88" s="48"/>
      <c r="D88" s="17"/>
      <c r="E88" s="17"/>
      <c r="F88" s="154"/>
      <c r="G88" s="156"/>
      <c r="H88" s="47"/>
    </row>
    <row r="89" spans="2:8" s="8" customFormat="1" ht="15.75" customHeight="1" hidden="1">
      <c r="B89" s="187"/>
      <c r="C89" s="48"/>
      <c r="D89" s="17"/>
      <c r="E89" s="17"/>
      <c r="F89" s="154"/>
      <c r="G89" s="156"/>
      <c r="H89" s="47"/>
    </row>
    <row r="90" spans="2:8" s="8" customFormat="1" ht="15.75" customHeight="1" hidden="1">
      <c r="B90" s="187"/>
      <c r="C90" s="48"/>
      <c r="D90" s="17"/>
      <c r="E90" s="17"/>
      <c r="F90" s="154"/>
      <c r="G90" s="156"/>
      <c r="H90" s="47"/>
    </row>
    <row r="91" spans="2:8" s="8" customFormat="1" ht="15.75" customHeight="1" hidden="1">
      <c r="B91" s="187"/>
      <c r="C91" s="48"/>
      <c r="D91" s="17"/>
      <c r="E91" s="17"/>
      <c r="F91" s="154"/>
      <c r="G91" s="156"/>
      <c r="H91" s="47"/>
    </row>
    <row r="92" spans="2:8" s="8" customFormat="1" ht="15.75" customHeight="1" hidden="1">
      <c r="B92" s="187"/>
      <c r="C92" s="48"/>
      <c r="D92" s="17"/>
      <c r="E92" s="17"/>
      <c r="F92" s="154"/>
      <c r="G92" s="156"/>
      <c r="H92" s="47"/>
    </row>
    <row r="93" spans="2:8" s="8" customFormat="1" ht="15.75" customHeight="1" hidden="1">
      <c r="B93" s="187"/>
      <c r="C93" s="48"/>
      <c r="D93" s="17"/>
      <c r="E93" s="17"/>
      <c r="F93" s="154"/>
      <c r="G93" s="156"/>
      <c r="H93" s="47"/>
    </row>
    <row r="94" spans="2:8" s="8" customFormat="1" ht="15.75" customHeight="1" hidden="1">
      <c r="B94" s="187"/>
      <c r="C94" s="48"/>
      <c r="D94" s="17"/>
      <c r="E94" s="17"/>
      <c r="F94" s="154"/>
      <c r="G94" s="156"/>
      <c r="H94" s="47"/>
    </row>
    <row r="95" spans="2:8" s="8" customFormat="1" ht="15.75" customHeight="1" hidden="1">
      <c r="B95" s="187"/>
      <c r="C95" s="48"/>
      <c r="D95" s="17"/>
      <c r="E95" s="17"/>
      <c r="F95" s="154"/>
      <c r="G95" s="156"/>
      <c r="H95" s="47"/>
    </row>
    <row r="96" spans="2:8" s="8" customFormat="1" ht="17.25" hidden="1" thickBot="1">
      <c r="B96" s="67"/>
      <c r="C96" s="58"/>
      <c r="D96" s="34"/>
      <c r="E96" s="34"/>
      <c r="F96" s="34"/>
      <c r="G96" s="35"/>
      <c r="H96" s="60"/>
    </row>
    <row r="97" spans="2:8" s="8" customFormat="1" ht="17.25" hidden="1" thickBot="1">
      <c r="B97" s="68"/>
      <c r="C97" s="69"/>
      <c r="D97" s="70"/>
      <c r="E97" s="70"/>
      <c r="F97" s="71"/>
      <c r="G97" s="72"/>
      <c r="H97" s="73"/>
    </row>
    <row r="98" spans="2:8" s="9" customFormat="1" ht="18" hidden="1" thickBot="1">
      <c r="B98" s="74" t="s">
        <v>0</v>
      </c>
      <c r="C98" s="75">
        <f>SUM(C78:C97)</f>
        <v>0</v>
      </c>
      <c r="D98" s="75">
        <f>C98</f>
        <v>0</v>
      </c>
      <c r="E98" s="75"/>
      <c r="F98" s="76"/>
      <c r="G98" s="76"/>
      <c r="H98" s="77"/>
    </row>
    <row r="99" spans="2:8" s="8" customFormat="1" ht="18" hidden="1" thickBot="1">
      <c r="B99" s="148" t="s">
        <v>6</v>
      </c>
      <c r="C99" s="149"/>
      <c r="D99" s="149"/>
      <c r="E99" s="149"/>
      <c r="F99" s="149"/>
      <c r="G99" s="149"/>
      <c r="H99" s="150"/>
    </row>
    <row r="100" spans="2:8" s="8" customFormat="1" ht="50.25" customHeight="1" hidden="1" thickBot="1">
      <c r="B100" s="43"/>
      <c r="C100" s="43"/>
      <c r="D100" s="38"/>
      <c r="E100" s="38"/>
      <c r="F100" s="43"/>
      <c r="G100" s="39"/>
      <c r="H100" s="40"/>
    </row>
    <row r="101" spans="2:8" s="8" customFormat="1" ht="60" customHeight="1" hidden="1" thickBot="1">
      <c r="B101" s="78"/>
      <c r="C101" s="58"/>
      <c r="D101" s="59"/>
      <c r="E101" s="59"/>
      <c r="F101" s="34"/>
      <c r="G101" s="35"/>
      <c r="H101" s="36"/>
    </row>
    <row r="102" spans="2:8" s="9" customFormat="1" ht="25.5" customHeight="1" hidden="1" thickBot="1">
      <c r="B102" s="24" t="s">
        <v>0</v>
      </c>
      <c r="C102" s="41">
        <f>SUM(C100:C101)</f>
        <v>0</v>
      </c>
      <c r="D102" s="41">
        <f>C102</f>
        <v>0</v>
      </c>
      <c r="E102" s="41"/>
      <c r="F102" s="42"/>
      <c r="G102" s="42"/>
      <c r="H102" s="79"/>
    </row>
    <row r="103" spans="2:8" s="8" customFormat="1" ht="33.75" customHeight="1" hidden="1" thickBot="1">
      <c r="B103" s="148" t="s">
        <v>9</v>
      </c>
      <c r="C103" s="149"/>
      <c r="D103" s="149"/>
      <c r="E103" s="149"/>
      <c r="F103" s="149"/>
      <c r="G103" s="149"/>
      <c r="H103" s="150"/>
    </row>
    <row r="104" spans="2:8" s="8" customFormat="1" ht="56.25" customHeight="1" hidden="1" thickBot="1">
      <c r="B104" s="43"/>
      <c r="C104" s="37"/>
      <c r="D104" s="38"/>
      <c r="E104" s="38"/>
      <c r="F104" s="43"/>
      <c r="G104" s="39"/>
      <c r="H104" s="40"/>
    </row>
    <row r="105" spans="2:8" s="8" customFormat="1" ht="56.25" customHeight="1" hidden="1" thickBot="1">
      <c r="B105" s="80"/>
      <c r="C105" s="81"/>
      <c r="D105" s="59"/>
      <c r="E105" s="59"/>
      <c r="F105" s="34"/>
      <c r="G105" s="35"/>
      <c r="H105" s="60"/>
    </row>
    <row r="106" spans="2:8" s="9" customFormat="1" ht="26.25" customHeight="1" hidden="1" thickBot="1">
      <c r="B106" s="24" t="s">
        <v>0</v>
      </c>
      <c r="C106" s="41">
        <f>SUM(C104:C105)</f>
        <v>0</v>
      </c>
      <c r="D106" s="41">
        <f>C106</f>
        <v>0</v>
      </c>
      <c r="E106" s="41"/>
      <c r="F106" s="42"/>
      <c r="G106" s="42"/>
      <c r="H106" s="79"/>
    </row>
    <row r="107" spans="2:8" s="8" customFormat="1" ht="24" customHeight="1" hidden="1" thickBot="1">
      <c r="B107" s="160" t="s">
        <v>16</v>
      </c>
      <c r="C107" s="161"/>
      <c r="D107" s="161"/>
      <c r="E107" s="161"/>
      <c r="F107" s="161"/>
      <c r="G107" s="161"/>
      <c r="H107" s="162"/>
    </row>
    <row r="108" spans="2:8" s="8" customFormat="1" ht="17.25" hidden="1" thickBot="1">
      <c r="B108" s="82"/>
      <c r="C108" s="65"/>
      <c r="D108" s="30"/>
      <c r="E108" s="30"/>
      <c r="F108" s="83"/>
      <c r="G108" s="65"/>
      <c r="H108" s="19"/>
    </row>
    <row r="109" spans="2:8" s="8" customFormat="1" ht="17.25" hidden="1" thickBot="1">
      <c r="B109" s="32"/>
      <c r="C109" s="48"/>
      <c r="D109" s="17"/>
      <c r="E109" s="17"/>
      <c r="F109" s="16"/>
      <c r="G109" s="48"/>
      <c r="H109" s="20"/>
    </row>
    <row r="110" spans="2:8" s="8" customFormat="1" ht="27" customHeight="1" hidden="1" thickBot="1">
      <c r="B110" s="84"/>
      <c r="C110" s="85"/>
      <c r="D110" s="86"/>
      <c r="E110" s="86"/>
      <c r="F110" s="14"/>
      <c r="G110" s="85"/>
      <c r="H110" s="15"/>
    </row>
    <row r="111" spans="2:8" s="9" customFormat="1" ht="21.75" customHeight="1" hidden="1" thickBot="1">
      <c r="B111" s="24" t="s">
        <v>0</v>
      </c>
      <c r="C111" s="41">
        <f>SUM(C108:C110)</f>
        <v>0</v>
      </c>
      <c r="D111" s="41">
        <f>C111</f>
        <v>0</v>
      </c>
      <c r="E111" s="41"/>
      <c r="F111" s="42"/>
      <c r="G111" s="42"/>
      <c r="H111" s="79"/>
    </row>
    <row r="112" spans="2:8" s="10" customFormat="1" ht="21.75" customHeight="1" hidden="1" thickBot="1">
      <c r="B112" s="167" t="s">
        <v>13</v>
      </c>
      <c r="C112" s="168"/>
      <c r="D112" s="168"/>
      <c r="E112" s="168"/>
      <c r="F112" s="168"/>
      <c r="G112" s="168"/>
      <c r="H112" s="169"/>
    </row>
    <row r="113" spans="2:8" s="10" customFormat="1" ht="17.25" hidden="1" thickBot="1">
      <c r="B113" s="87"/>
      <c r="C113" s="88"/>
      <c r="D113" s="89"/>
      <c r="E113" s="89"/>
      <c r="F113" s="90"/>
      <c r="G113" s="88"/>
      <c r="H113" s="91"/>
    </row>
    <row r="114" spans="2:8" s="10" customFormat="1" ht="17.25" hidden="1" thickBot="1">
      <c r="B114" s="92"/>
      <c r="C114" s="93"/>
      <c r="D114" s="94"/>
      <c r="E114" s="94"/>
      <c r="F114" s="95"/>
      <c r="G114" s="93"/>
      <c r="H114" s="96"/>
    </row>
    <row r="115" spans="2:8" s="10" customFormat="1" ht="21.75" customHeight="1" hidden="1" thickBot="1">
      <c r="B115" s="97"/>
      <c r="C115" s="98"/>
      <c r="D115" s="99"/>
      <c r="E115" s="99"/>
      <c r="F115" s="100"/>
      <c r="G115" s="98"/>
      <c r="H115" s="101"/>
    </row>
    <row r="116" spans="2:8" s="11" customFormat="1" ht="21.75" customHeight="1" hidden="1" thickBot="1">
      <c r="B116" s="102" t="s">
        <v>0</v>
      </c>
      <c r="C116" s="103">
        <f>SUM(C113:C115)</f>
        <v>0</v>
      </c>
      <c r="D116" s="103">
        <f>C116</f>
        <v>0</v>
      </c>
      <c r="E116" s="103"/>
      <c r="F116" s="104"/>
      <c r="G116" s="104"/>
      <c r="H116" s="105"/>
    </row>
    <row r="117" spans="2:8" s="10" customFormat="1" ht="21.75" customHeight="1" hidden="1" thickBot="1">
      <c r="B117" s="170" t="s">
        <v>12</v>
      </c>
      <c r="C117" s="171"/>
      <c r="D117" s="171"/>
      <c r="E117" s="171"/>
      <c r="F117" s="171"/>
      <c r="G117" s="171"/>
      <c r="H117" s="172"/>
    </row>
    <row r="118" spans="2:8" s="10" customFormat="1" ht="17.25" hidden="1" thickBot="1">
      <c r="B118" s="87"/>
      <c r="C118" s="106"/>
      <c r="D118" s="89"/>
      <c r="E118" s="89"/>
      <c r="F118" s="90"/>
      <c r="G118" s="88"/>
      <c r="H118" s="107"/>
    </row>
    <row r="119" spans="2:8" s="10" customFormat="1" ht="17.25" hidden="1" thickBot="1">
      <c r="B119" s="92"/>
      <c r="C119" s="108"/>
      <c r="D119" s="94"/>
      <c r="E119" s="94"/>
      <c r="F119" s="95"/>
      <c r="G119" s="93"/>
      <c r="H119" s="109"/>
    </row>
    <row r="120" spans="2:8" s="10" customFormat="1" ht="21.75" customHeight="1" hidden="1" thickBot="1">
      <c r="B120" s="110"/>
      <c r="C120" s="93"/>
      <c r="D120" s="108"/>
      <c r="E120" s="108"/>
      <c r="F120" s="94"/>
      <c r="G120" s="93"/>
      <c r="H120" s="96"/>
    </row>
    <row r="121" spans="2:8" s="11" customFormat="1" ht="21.75" customHeight="1" hidden="1" thickBot="1">
      <c r="B121" s="102" t="s">
        <v>0</v>
      </c>
      <c r="C121" s="103">
        <f>SUM(C118:C120)</f>
        <v>0</v>
      </c>
      <c r="D121" s="103">
        <f>C121</f>
        <v>0</v>
      </c>
      <c r="E121" s="103"/>
      <c r="F121" s="104"/>
      <c r="G121" s="104"/>
      <c r="H121" s="105"/>
    </row>
    <row r="122" spans="2:8" s="10" customFormat="1" ht="25.5" customHeight="1" thickBot="1">
      <c r="B122" s="111" t="s">
        <v>7</v>
      </c>
      <c r="C122" s="112"/>
      <c r="D122" s="113">
        <f>D102+D98+D76+D53+D106+D13+D111+D116+D121+D69</f>
        <v>45273.859999999986</v>
      </c>
      <c r="E122" s="113"/>
      <c r="F122" s="112"/>
      <c r="G122" s="112"/>
      <c r="H122" s="114"/>
    </row>
    <row r="123" spans="2:8" s="10" customFormat="1" ht="6" customHeight="1">
      <c r="B123" s="115"/>
      <c r="C123" s="115"/>
      <c r="D123" s="115"/>
      <c r="E123" s="115"/>
      <c r="F123" s="115"/>
      <c r="G123" s="115"/>
      <c r="H123" s="115"/>
    </row>
    <row r="124" spans="2:8" s="10" customFormat="1" ht="16.5">
      <c r="B124" s="163" t="s">
        <v>93</v>
      </c>
      <c r="C124" s="163"/>
      <c r="D124" s="163"/>
      <c r="E124" s="163"/>
      <c r="F124" s="163"/>
      <c r="G124" s="163"/>
      <c r="H124" s="163"/>
    </row>
    <row r="125" spans="2:8" s="10" customFormat="1" ht="16.5">
      <c r="B125" s="116" t="s">
        <v>8</v>
      </c>
      <c r="C125" s="116"/>
      <c r="D125" s="116"/>
      <c r="E125" s="116"/>
      <c r="F125" s="117"/>
      <c r="G125" s="117"/>
      <c r="H125" s="115"/>
    </row>
    <row r="126" spans="2:8" s="10" customFormat="1" ht="16.5">
      <c r="B126" s="118"/>
      <c r="C126" s="119"/>
      <c r="D126" s="120"/>
      <c r="E126" s="120"/>
      <c r="F126" s="121"/>
      <c r="G126" s="115"/>
      <c r="H126" s="115"/>
    </row>
    <row r="127" spans="2:8" s="10" customFormat="1" ht="16.5">
      <c r="B127" s="122" t="s">
        <v>17</v>
      </c>
      <c r="C127" s="123"/>
      <c r="D127" s="115" t="s">
        <v>28</v>
      </c>
      <c r="E127" s="115"/>
      <c r="F127" s="124" t="s">
        <v>11</v>
      </c>
      <c r="G127" s="115"/>
      <c r="H127" s="115"/>
    </row>
    <row r="128" spans="2:8" s="10" customFormat="1" ht="24" customHeight="1">
      <c r="B128" s="115"/>
      <c r="C128" s="125"/>
      <c r="D128" s="120"/>
      <c r="E128" s="120"/>
      <c r="F128" s="121" t="s">
        <v>2</v>
      </c>
      <c r="G128" s="115"/>
      <c r="H128" s="115"/>
    </row>
    <row r="129" spans="2:8" s="10" customFormat="1" ht="16.5">
      <c r="B129" s="115"/>
      <c r="C129" s="115"/>
      <c r="D129" s="120"/>
      <c r="E129" s="120"/>
      <c r="F129" s="115"/>
      <c r="G129" s="115"/>
      <c r="H129" s="115"/>
    </row>
    <row r="130" spans="4:5" s="10" customFormat="1" ht="15.75">
      <c r="D130" s="12"/>
      <c r="E130" s="12"/>
    </row>
    <row r="131" spans="4:5" s="10" customFormat="1" ht="15.75">
      <c r="D131" s="12"/>
      <c r="E131" s="12"/>
    </row>
    <row r="132" spans="4:5" s="10" customFormat="1" ht="15.75">
      <c r="D132" s="12"/>
      <c r="E132" s="12"/>
    </row>
    <row r="133" spans="4:5" s="10" customFormat="1" ht="15.75">
      <c r="D133" s="12"/>
      <c r="E133" s="12"/>
    </row>
    <row r="134" spans="2:8" s="2" customFormat="1" ht="15.75">
      <c r="B134" s="10"/>
      <c r="C134" s="10"/>
      <c r="D134" s="12"/>
      <c r="E134" s="12"/>
      <c r="F134" s="10"/>
      <c r="G134" s="10"/>
      <c r="H134" s="10"/>
    </row>
    <row r="135" spans="4:5" s="2" customFormat="1" ht="15">
      <c r="D135" s="3"/>
      <c r="E135" s="3"/>
    </row>
    <row r="136" spans="4:5" s="2" customFormat="1" ht="15">
      <c r="D136" s="3"/>
      <c r="E136" s="3"/>
    </row>
    <row r="137" spans="4:5" s="2" customFormat="1" ht="15">
      <c r="D137" s="3"/>
      <c r="E137" s="3"/>
    </row>
    <row r="138" spans="2:8" ht="15">
      <c r="B138" s="2"/>
      <c r="C138" s="2"/>
      <c r="D138" s="3"/>
      <c r="E138" s="3"/>
      <c r="F138" s="2"/>
      <c r="G138" s="2"/>
      <c r="H138" s="2"/>
    </row>
  </sheetData>
  <sheetProtection/>
  <mergeCells count="24">
    <mergeCell ref="B1:H1"/>
    <mergeCell ref="B2:H2"/>
    <mergeCell ref="B4:H4"/>
    <mergeCell ref="G58:G63"/>
    <mergeCell ref="B78:B95"/>
    <mergeCell ref="B3:H3"/>
    <mergeCell ref="B14:H14"/>
    <mergeCell ref="B70:H70"/>
    <mergeCell ref="F55:F56"/>
    <mergeCell ref="G55:G56"/>
    <mergeCell ref="B124:H124"/>
    <mergeCell ref="B77:H77"/>
    <mergeCell ref="B99:H99"/>
    <mergeCell ref="B112:H112"/>
    <mergeCell ref="B117:H117"/>
    <mergeCell ref="B54:H54"/>
    <mergeCell ref="B58:B63"/>
    <mergeCell ref="F58:F63"/>
    <mergeCell ref="B103:H103"/>
    <mergeCell ref="B55:B56"/>
    <mergeCell ref="F78:F95"/>
    <mergeCell ref="G78:G95"/>
    <mergeCell ref="B7:H7"/>
    <mergeCell ref="B107:H107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2020-07-31T11:10:53Z</cp:lastPrinted>
  <dcterms:created xsi:type="dcterms:W3CDTF">2016-02-10T16:00:29Z</dcterms:created>
  <dcterms:modified xsi:type="dcterms:W3CDTF">2020-08-03T12:43:41Z</dcterms:modified>
  <cp:category/>
  <cp:version/>
  <cp:contentType/>
  <cp:contentStatus/>
</cp:coreProperties>
</file>