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'Лист1'!$A$1:$G$96</definedName>
  </definedNames>
  <calcPr fullCalcOnLoad="1"/>
</workbook>
</file>

<file path=xl/sharedStrings.xml><?xml version="1.0" encoding="utf-8"?>
<sst xmlns="http://schemas.openxmlformats.org/spreadsheetml/2006/main" count="183" uniqueCount="125">
  <si>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</si>
  <si>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</si>
  <si>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</si>
  <si>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</si>
  <si>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</si>
  <si>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</si>
  <si>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</si>
  <si>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</si>
  <si>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</si>
  <si>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</si>
  <si>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</si>
  <si>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</si>
  <si>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</si>
  <si>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</si>
  <si>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</si>
  <si>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</si>
  <si>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</si>
  <si>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</si>
  <si>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</si>
  <si>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</si>
  <si>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</si>
  <si>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</si>
  <si>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</si>
  <si>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</si>
  <si>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</si>
  <si>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3142   Реконструкція та реставрація інших об’єктів</t>
  </si>
  <si>
    <t>3132  Капітальний ремонт інших об’єктів</t>
  </si>
  <si>
    <t xml:space="preserve"> Річний план закупівель  на 2020 рік </t>
  </si>
  <si>
    <t>Газове паливо -  за кодом CPV за ДК 021:2015-09120000-6  (Природний газ)</t>
  </si>
  <si>
    <t>1736905,72 (один мільйон сімсот тридцять шість тисяч дев’ятсот п’ять грн. 72 коп.) з ПДВ</t>
  </si>
  <si>
    <t>Відкриті торги</t>
  </si>
  <si>
    <t>Грудень 2019</t>
  </si>
  <si>
    <r>
      <rPr>
        <sz val="11"/>
        <rFont val="Times New Roman"/>
        <family val="1"/>
      </rPr>
      <t xml:space="preserve"> Фотокопіювальне та поліграфічне обладнання для офсетного друку – за кодом ДК 021:2015 – 30120000-6 (Тонер - картриджі та драм - картриджі)</t>
    </r>
  </si>
  <si>
    <t>917970,00 грн. (дев’ятсот сімнадцять тисяч дев’ятсот сімдесят грн. 00 коп.) з ПДВ</t>
  </si>
  <si>
    <t>Січень 2020</t>
  </si>
  <si>
    <t>2271  Оплата теплопостачання</t>
  </si>
  <si>
    <t>Пара, гаряча вода та пов’язана продукція – за кодом CPV за ДК 021:2015-09320000-8 (лот 1. - постачання теплової енергії за адресами: Запорізька область, м. Енергодар,  вул. Будівельників, 17; лот 2. послуги з централізованого постачання гарячої води за адресами: Запорізька область, м. Енергодар, вул. Будівельників, 17)</t>
  </si>
  <si>
    <t>Пара, гаряча вода та пов’язана продукція – за кодом CPV за ДК 021:2015-09320000-8  (Постачання теплової енергії за адресою: Запорізька область, м. Токмак, вул. Дружби, 230)</t>
  </si>
  <si>
    <t>325420,80 грн. (триста двадцять п’ять тисяч чотириста двадцять  грн. 80 коп.) з ПДВ</t>
  </si>
  <si>
    <t>Переговорна процедура закупівлі (скорочена)</t>
  </si>
  <si>
    <t>Марки  -  за кодом CPV за ДК 021:2015-22410000-7 (Марки поштові)</t>
  </si>
  <si>
    <t>Березень 2020</t>
  </si>
  <si>
    <t xml:space="preserve">Офісне устаткування та приладдя різне -  за кодом CPV за ДК 021:2015-30190000-7 (Конверти) </t>
  </si>
  <si>
    <t>191600,00 грн. (сто дев’яносто одна тисяча шістсот грн., 00 коп.) з ПДВ</t>
  </si>
  <si>
    <t>132300,00 грн. ( сто тридцять дві тисячі триста грн., 00 коп.) з ПДВ</t>
  </si>
  <si>
    <t>Червень 2020</t>
  </si>
  <si>
    <t>Послуги телефонного зв'язку та передачі даних -  за кодом CPV за ДК 021:2015-64210000-1 (Телекомунікаційні послуги ТОВ «СІПКОМ»)</t>
  </si>
  <si>
    <t xml:space="preserve">65000,00 грн. ( шістдесят п’ять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</si>
  <si>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АТ «МОТОР СІЧ») </t>
  </si>
  <si>
    <t>25000,00 грн. ( двадцять п’ять тисяч грн., 00 коп.) з ПДВ</t>
  </si>
  <si>
    <t>Послуги телефонного зв'язку та передачі даних -  за кодом CPV за ДК 021:2015-64210000-1 (Телекомунікаційні послуги ПрАТ «ФАРЛЕП-ІНВЕСТ»)</t>
  </si>
  <si>
    <t xml:space="preserve">190000,00 грн. ( сто дев’яносто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</si>
  <si>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ПАТ «УКРТЕЛЕКОМ») </t>
  </si>
  <si>
    <t>Пара, гаряча вода та пов’язана продукція – за кодом CPV за ДК 021:2015-09320000-8 (лот 1. - постачання теплової енергії за адресами: м. Запоріжжя, пр. Соборний,174а, вул.Паркова,4а, бул.Центральний,20,  лот 2. - постачання теплової енергії за адресою: м. Запоріжжя, вул. Оранжерейна, 23, лот 3. - постачання теплової енергії за адресами: м. Запоріжжя, вул. Гоголя, 65/Дніпровська,34,  лот 4. - постачання теплової енергії за адресою: м. Запоріжжя, вул. Тенісна, 8, лот 5. - постачання теплової енергії за адресою: м. Запоріжжя, вул. Брюллова, 4, лот 6. - постачання теплової енергії за адресою: м. Запоріжжя, вул. Богдана Ступки, 8)</t>
  </si>
  <si>
    <t>Лютий 2020</t>
  </si>
  <si>
    <t>10025,28 грн. (десять тисяч двадцять п’ять грн., 28 коп.) з ПДВ</t>
  </si>
  <si>
    <t xml:space="preserve">Пара, гаряча вода та пов’язана продукція – за кодом CPV за ДК 021:2015-09320000-8 (Постачання теплової енергії за адресою: Запорізька область, м. Василівка, бул. Центральний, 9) </t>
  </si>
  <si>
    <t xml:space="preserve">141087,56 грн. (сто сорок одна тисяча вісімдесят сім грн. 56 коп.) з ПДВ 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</si>
  <si>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Оріхів, вул. Запорізька, 36А) </t>
  </si>
  <si>
    <t>177546,00 грн. (сто сімдесят сім тисяч п’ятсот сорок шість грн., 00 коп.) з ПДВ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</si>
  <si>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Мелітополь, вул. Героїв України,31) </t>
  </si>
  <si>
    <t xml:space="preserve">Лот № 6 у сумі 82903,98 грн. (вісімдесят дві тисячі дев’ятсот три грн., 68 коп.) з ПДВ </t>
  </si>
  <si>
    <t xml:space="preserve">Лот №5 у сумі 211126,73 грн. ( двісті одинадцять тисяч сто двадцять шість грн., 73 коп.) з ПДВ </t>
  </si>
  <si>
    <t xml:space="preserve">Лот №4 у сумі 120585,48 грн. (сто двадцять тисяч п’ятсот вісімдесят п’ять грн., 48 коп.) з ПДВ </t>
  </si>
  <si>
    <t xml:space="preserve">Лот №3 у сумі 286129,67 грн. ( двісті вісімдесят шість тисяч сто двадцять дев’ять грн., 67 коп. з ПДВ </t>
  </si>
  <si>
    <t xml:space="preserve"> Лот №2 у сумі 120350,49 грн. ( сто двадцять тисяч триста п’ятдесят  грн., 49 коп.)  з ПДВ </t>
  </si>
  <si>
    <t xml:space="preserve">Лот №1 у сумі 301524,63 грн. (триста одна тисяча п’ятсот двадцять чотири грн., 63 коп.) з ПДВ </t>
  </si>
  <si>
    <t xml:space="preserve">Лот №1 у сумі 1087886,27 грн (один мільйон вісімдесят сім тисяч вісімсот вісімдесят шість, 27 коп.)з ПДВ </t>
  </si>
  <si>
    <t xml:space="preserve">Лот №2 у сумі 96791,89 грн (дев’яносто шість  тисяч сімсот дев’яносто одна грн., 89 коп.) з ПДВ </t>
  </si>
  <si>
    <t>Лот №3 у сумі 70889,83 грн ( сімдесят тисяч вісімсот вісімдесят дев’ять грн., 83 коп.) з ПДВ</t>
  </si>
  <si>
    <t xml:space="preserve">Лот № 4 у сумі 316277,71 грн (триста шістнадцять тисяч двісті сімдесят сім грн. 71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</si>
  <si>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5 у сумі 65436,77 грн. (шістдесят п’ять тисяч чотириста тридцять шість грн.,77 коп.) з ПДВ </t>
    </r>
  </si>
  <si>
    <t xml:space="preserve">Лот № 7 у сумі  24538,79 грн. (двадцять чотири тисячі п’ятсот тридцять вісім грн., 79 коп.) з ПДВ </t>
  </si>
  <si>
    <t xml:space="preserve">Лот № 8 у сумі 57257,17 грн (п’ятдесят сім тисяч двісті п’ятдесят сім грн., 17 коп.) з ПДВ </t>
  </si>
  <si>
    <t xml:space="preserve">Лот № 9 у сумі  32718,38 грн.(тридцять дві тисячі сімсот вісімнадцять грн., 38 коп.) з ПДВ </t>
  </si>
  <si>
    <t xml:space="preserve">Лот № 10 у сумі 157593,55 грн (сто п’ятдесят сім тисяч п’ятсот дев’яносто три., 55 коп.) з ПДВ  </t>
  </si>
  <si>
    <t xml:space="preserve">Лот № 11 у сумі 69799,22 грн. (шістдесят дев’ять тисяч сімсот дев’яносто дев’ять грн., 22 коп.) з ПДВ  </t>
  </si>
  <si>
    <t xml:space="preserve">Лот № 12 у сумі  817,96 грн. (вісімсот сімнадцять грн. 96 коп.)з ПДВ </t>
  </si>
  <si>
    <t xml:space="preserve">Лот № 13 у сумі 272653,20 грн. (двісті сімдесят дві тисячі шістсот п’ятдесят три грн., 20 коп.) з ПДВ </t>
  </si>
  <si>
    <t xml:space="preserve">Лот № 14 у сумі 109061,28 грн. (сто дев’ять тисяч шістдесят одна грн., 28 коп.)з ПДВ  </t>
  </si>
  <si>
    <t xml:space="preserve">Лот № 15 у сумі  68163,30 грн (шістдесят вісім тисяч сто шістдесят три грн., 30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</si>
  <si>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16 у сумі 114514,34 грн (сто чотирнадцять тисяч п’ятсот чотирнадцять грн., 34 коп.)  </t>
    </r>
  </si>
  <si>
    <t>Лот № 17 у сумі 139053,13 грн (сто тридцять дев’ять тисяч п’ятдесят три грн., 13 коп.) з ПДВ</t>
  </si>
  <si>
    <t xml:space="preserve">Лот № 18 у сумі 40897,98 грн (сорок тисяч вісімсот дев’яносто сім грн., 98 коп.)з ПДВ </t>
  </si>
  <si>
    <t>Електрична енергія – за кодом CPV за ДК 021:2015-09310000-5(Електрична енергія (універсальна послуга) за адресою: Запорізька область, смт. Чернігівка, вул. Українська, 14)</t>
  </si>
  <si>
    <t>Тверде паливо – за кодом CPV за ДК 021:2015 – 09110000-3 (Вугілля та гранули паливні (пелети))</t>
  </si>
  <si>
    <t xml:space="preserve"> 622500,00 грн. ( шістсот двадцять дві тисячі п’ятсот грн., 00 коп.) з ПДВ</t>
  </si>
  <si>
    <t>Липень 2020</t>
  </si>
  <si>
    <t>3110  Придбання обладнання і предметів довгострокового користування</t>
  </si>
  <si>
    <t xml:space="preserve">Телеметричне та термінальне обладнання за кодом CPV за ДК 021:2015- 32440000-9  (Система керування електронною чергою) </t>
  </si>
  <si>
    <t>400000,00 грн. (чотириста тисяч грн., 00 коп.) з ПДВ</t>
  </si>
  <si>
    <t xml:space="preserve">Електричні побутові прилади  - за кодом CPV за ДК 021:2015 - 39710000-2  (Спліт-системи та системи кондиціювання з монтажем та пусконалагодженням) </t>
  </si>
  <si>
    <t xml:space="preserve">2898700,00 грн. (два мільйона вісімсот дев’яносто вісім тисяч сімсот грн., 00 коп.) з ПДВ </t>
  </si>
  <si>
    <t>Лот № 6 у сумі 114677,94 грн. (сто чотирнадцять тисяч шістсот сімдесят сім грн., 94 коп.) з ПДВ</t>
  </si>
  <si>
    <t>лот 1. - на суму 34416,65 грн.( тридцять чотири тисячі чотириста шістнадцять грн. 65 коп.) з ПДВ;</t>
  </si>
  <si>
    <r>
      <t xml:space="preserve">лот 2.-  на суму </t>
    </r>
    <r>
      <rPr>
        <sz val="13"/>
        <rFont val="Times New Roman"/>
        <family val="1"/>
      </rPr>
      <t>1636,49 грн. (одна тисяча шістсот тридцять шість грн. 49 коп.) з ПДВ</t>
    </r>
    <r>
      <rPr>
        <sz val="13.5"/>
        <rFont val="Times New Roman"/>
        <family val="1"/>
      </rPr>
      <t>.</t>
    </r>
  </si>
  <si>
    <t xml:space="preserve">Капітальний ремонт адміністративних будівель та приміщень ГУ ДПС у Запорізькій області (Капітальний ремонт і реставрація - за кодом CPV за ДК 021:2015-45453000-7) </t>
  </si>
  <si>
    <t>Квітень 2020</t>
  </si>
  <si>
    <t xml:space="preserve">Виготовлення проектно-кошторисної документації на капітальний ремонт адміністративних будівель та приміщень ГУ ДПС у Запорізькій області (Підготовка проектів та ескізів, оцінювання витрат - за кодом CPV за ДК 021:2015 - 71242000-6) </t>
  </si>
  <si>
    <t xml:space="preserve">Виготовлення проектно–кошторисної документації на реконструкцію адміністративних будівель, приміщень та обладнання ГУ ДПС у Запорізькій області (Підготовка проектів та ескізів, оцінювання витрат - за кодом CPV за ДК 021:2015 - 71242000-6) </t>
  </si>
  <si>
    <t xml:space="preserve">319302,00 грн. (триста дев’ятнадцять тисяч триста дві грн. 00 коп.) з ПДВ </t>
  </si>
  <si>
    <t>3730775,00 грн. (три мільйона сімсот тридцять тисяч сімсот сімдесят п'ять грн., 00 коп.) без ПДВ</t>
  </si>
  <si>
    <t>170000,00 грн. ( сто сымдесят тисяч грн., 00 коп.) з ПДВ</t>
  </si>
  <si>
    <t xml:space="preserve">Електрична енергія – за кодом CPV за ДК 021:2015-09310000-5 (лот 1. – електрична енергія (універсальна послуга) за адресами: м. Запоріжжя, пр. Соборний,174а, вул.Паркова,4а, бул.Центральний,20, вул. Перемоги, 14, вул. Оранжерейна, 23, вул. Гоголя, 65/Дніпровська,34, вул. Тенісна, 8, Брюллова, 4, вул. Героїв 93-ї бригади, 10а, вул. Богдана Ступки, 8; лот 2. - електрична енергія (універсальна послуга) за адресою: Запорізька область, м.Вільнянськ, вул. Зої Космодем'янської, 2; лот 3. - електрична енергія (універсальна послуга) за адресою: Запорізька область, смт. Новомиколаївка, вул. І. Клевчука, 89; лот 4. - електрична енергія (універсальна послуга) за адресою: Запорізька область, м. Бердянськ, пр-т Праці, 20; лот 5. - електрична енергія (універсальна послуга) за адресою: Запорізька область, м. Приморськ, вул. Соборна, 63; лот 6. - електрична енергія (універсальна послуга) за адресами: Запорізька область, м.Пологи, вул. І.Чеберка, 9, пров. Жуковського, 10а; лот 7. - електрична енергія (універсальна послуга) за адресою: Запорізька область, смт.Більмак, вул. Центральна, 49; лот 8. - електрична енергія (універсальна послуга) за адресою: Запорізька область, м.Оріхів, вул.Запорізька, 36а; лот 9. - електрична енергія (універсальна послуга) за адресою: Запорізька область, м.Гуляйполе, вул.Спартаківська, 9; лот 10. - електрична енергія (універсальна послуга) за адресою: Запорізька область, м.Токмак, вул. Дружби, 230; лот 11. - електрична енергія (універсальна послуга) за адресою: Запорізька область, м.Василівка, б-р Центральний, 9; лот 12. - електрична енергія (універсальна послуга) за адресою: Запорізька область, смт.Михайлівка, вул.Святопокровська, 4а; лот 13. - електрична енергія (універсальна послуга) за адресою: Запорізька область, м.Мелітополь, вул. Героїв України, 31; лот 14. - електрична енергія (універсальна послуга) за адресою: Запорізька область, смт. Веселе, вул. Центральна, 202; лот 15. - електрична енергія (універсальна послуга) за адресою: Запорізька область, смт. Якимівка, вул. Центральна, 70; лот 16. - електрична енергія (універсальна послуга) за адресою: Запорізька область, смт. Приазовське, вул. Покровська, 24, вул. Покровська, 12;  лот 17. - електрична енергія (універсальна послуга) за адресою: Запорізька область, м.Енергодар, пр.Будівельників, 17; лот 18. - електрична енергія (універсальна послуга) за адресами: Запорізька область, м.Кам’янка- Дніпровська, вул. Набережна, 123) </t>
  </si>
  <si>
    <t>333785,00 грн. ( триста тридцять три тисячі сімсот вісімдесят п'ять грн., 00 коп.) з ПДВ</t>
  </si>
  <si>
    <t xml:space="preserve">Телекомунікаційні послуги, крім послуг телефонного зв'язку і передачі даних – за кодом CPV за ДК 021:2015-64220000-4 (Послуги інтегрованого зв'язку)  </t>
  </si>
  <si>
    <t>413826,12 грн. (чотириста тринадцять тисяч вісімсот двадцять шість грн., 12 коп.) з ПДВ</t>
  </si>
  <si>
    <t>Пара, гаряча вода та пов’язана продукція – за кодом CPV за ДК 021:2015-09320000-8 (Послуги з централізованого постачання гарячої води)</t>
  </si>
  <si>
    <t>36808,19 грн. (тридцять шість тисяч вісімсот вісім грн., 19 коп.)  з ПДВ</t>
  </si>
  <si>
    <t>4926520,85 грн. (чотири мільйони дев’ятсот двадцять шість тисяч п’ятсот двадцять грн. 85 коп.) з ПДВ</t>
  </si>
  <si>
    <t>2075270,08 грн. (два мільйона сімдесят п’ять тисяч двісті сімдесят грн. 08 коп.) з ПДВ</t>
  </si>
  <si>
    <t>Розподіл води - за кодом CPV за ДК 021:2015- 65110000-7 (Послуги з водопостачання за адресами: м. Запоріжжя, пр. Соборний, 166, вул. Паркова, 4а, вул. Богдана Ступки, 8, вул. Перемоги, 14, вул. Брюллова, 4, вул. Оранжерейна, 23, вул. Тенісна, 8, вул. Гоголя, 65/Дніпровська, 34)</t>
  </si>
  <si>
    <t xml:space="preserve"> 103929,63 грн. (сто три тисячі дев’ятсот двадцять дев’ять грн. 63 коп.) з ПДВ</t>
  </si>
  <si>
    <t>Розподіл води - за кодом CPV за ДК 021:2015- 65110000-7 (Послуги з водопостачання за адресами: м. Запоріжжя, бул. Центральний, 20 прим.127 (нежитлове приміщення першого поверху літ.А”-5); пр.Соборний,174а, прим.90 (нежиле приміщення першого поверху літ.А-5) та пр.Соборний,174а нежиле приміщення ХVI першого поверху літ.А-5,  вул.Героїв 93ї бригади,10а прим.1  (нежитлове приміщення, літ.А-2 першого та другого поверху))</t>
  </si>
  <si>
    <t xml:space="preserve"> 5894,34 грн. (п’ять тисяч вісімсот дев’яносто чотири грн. 34 коп.) з ПДВ </t>
  </si>
  <si>
    <t>Послуги з відведення стічних вод - за кодом CPV за ДК 021:2015-90430000-0 (Послуги з водовідведення (приймання стічних вод) за адресами: м. Запоріжжя, пр. Соборний, 166, вул. Паркова, 4а, вул. Богдана Ступки, 8, вул. Перемоги, 14, вул. Брюллова, 4, вул. Оранжерейна, 23, вул. Тенісна, 8, вул. Гоголя, 65/Дніпровська, 34)</t>
  </si>
  <si>
    <t xml:space="preserve"> 46014,33 грн. (сорок шість тисяч чотирнадцять грн.  33 коп.) з ПДВ</t>
  </si>
  <si>
    <t>Послуги з відведення стічних вод - за кодом CPV за ДК 021:2015-90430000-0 (Послуги з водовідведення (приймання стічних вод) за адресами: м. Запоріжжя, бул.Центральний,20 прим.127 (нежитлове приміщення першого поверху літ.А”-5); пр.Соборний,174а, прим.90 (нежиле приміщення першого поверху літ.А-5) та пр.Соборний,174а нежиле приміщення ХVI першого поверху літ.А-5,  вул.Героїв 93ї бригади,10а прим.1  (нежитлове приміщення, літ.А-2 першого та другого поверху))</t>
  </si>
  <si>
    <t>3397,44 грн. (три тисячі триста дев’яносто сім грн. 44 коп.) з ПДВ</t>
  </si>
  <si>
    <t>звіт про договір про закупівлю, укладений без використання електронної системи закупівель</t>
  </si>
  <si>
    <t>Жовтень 2020</t>
  </si>
  <si>
    <t>Затверджений протокольним рішенням тендерного комітету від 05.10.2020 р. №65</t>
  </si>
  <si>
    <t>Віталій СИНЯКОВ</t>
  </si>
  <si>
    <t>Людмила КАТЮТІНА</t>
  </si>
  <si>
    <t>Папір А4,  за кодом CPV за ДК 021:2015-30190000-7 - Офісне устаткування та приладдя різне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</si>
</sst>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1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10" fontId="2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0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210" fontId="2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2" fillId="33" borderId="32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/>
    </xf>
    <xf numFmtId="2" fontId="57" fillId="33" borderId="20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56" fillId="33" borderId="33" xfId="0" applyNumberFormat="1" applyFont="1" applyFill="1" applyBorder="1" applyAlignment="1">
      <alignment horizontal="center" vertical="center"/>
    </xf>
    <xf numFmtId="2" fontId="56" fillId="33" borderId="20" xfId="0" applyNumberFormat="1" applyFont="1" applyFill="1" applyBorder="1" applyAlignment="1">
      <alignment horizontal="center" vertical="center" wrapText="1"/>
    </xf>
    <xf numFmtId="2" fontId="56" fillId="0" borderId="33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="75" zoomScaleSheetLayoutView="75" workbookViewId="0" topLeftCell="A1">
      <selection activeCell="A9" sqref="A9"/>
    </sheetView>
  </sheetViews>
  <sheetFormatPr defaultColWidth="9.00390625" defaultRowHeight="12.75"/>
  <cols>
    <col min="1" max="1" width="75.625" style="4" customWidth="1"/>
    <col min="2" max="3" width="25.25390625" style="5" hidden="1" customWidth="1"/>
    <col min="4" max="4" width="46.625" style="6" customWidth="1"/>
    <col min="5" max="5" width="25.875" style="5" customWidth="1"/>
    <col min="6" max="6" width="22.00390625" style="5" customWidth="1"/>
    <col min="7" max="7" width="39.875" style="7" customWidth="1"/>
    <col min="8" max="8" width="10.625" style="7" bestFit="1" customWidth="1"/>
    <col min="9" max="11" width="9.125" style="7" customWidth="1"/>
    <col min="12" max="23" width="8.875" style="7" customWidth="1"/>
    <col min="24" max="16384" width="9.125" style="7" customWidth="1"/>
  </cols>
  <sheetData>
    <row r="1" spans="1:7" s="1" customFormat="1" ht="28.5" customHeight="1">
      <c r="A1" s="169" t="s">
        <v>27</v>
      </c>
      <c r="B1" s="169"/>
      <c r="C1" s="169"/>
      <c r="D1" s="169"/>
      <c r="E1" s="169"/>
      <c r="F1" s="169"/>
      <c r="G1" s="169"/>
    </row>
    <row r="2" spans="1:7" s="1" customFormat="1" ht="24.75" customHeight="1" thickBot="1">
      <c r="A2" s="170" t="s">
        <v>24</v>
      </c>
      <c r="B2" s="170"/>
      <c r="C2" s="170"/>
      <c r="D2" s="170"/>
      <c r="E2" s="170"/>
      <c r="F2" s="170"/>
      <c r="G2" s="170"/>
    </row>
    <row r="3" spans="1:7" s="1" customFormat="1" ht="18" customHeight="1">
      <c r="A3" s="171" t="s">
        <v>0</v>
      </c>
      <c r="B3" s="172"/>
      <c r="C3" s="172"/>
      <c r="D3" s="172"/>
      <c r="E3" s="172"/>
      <c r="F3" s="172"/>
      <c r="G3" s="173"/>
    </row>
    <row r="4" spans="1:7" s="29" customFormat="1" ht="156" customHeight="1" thickBot="1">
      <c r="A4" s="71" t="s">
        <v>12</v>
      </c>
      <c r="B4" s="69" t="s">
        <v>13</v>
      </c>
      <c r="C4" s="69" t="s">
        <v>14</v>
      </c>
      <c r="D4" s="69" t="s">
        <v>14</v>
      </c>
      <c r="E4" s="69" t="s">
        <v>15</v>
      </c>
      <c r="F4" s="69" t="s">
        <v>10</v>
      </c>
      <c r="G4" s="74" t="s">
        <v>11</v>
      </c>
    </row>
    <row r="5" spans="1:7" s="29" customFormat="1" ht="17.25" customHeight="1" thickBot="1">
      <c r="A5" s="35">
        <v>1</v>
      </c>
      <c r="B5" s="36">
        <f>A5+1</f>
        <v>2</v>
      </c>
      <c r="C5" s="36"/>
      <c r="D5" s="37">
        <v>3</v>
      </c>
      <c r="E5" s="36">
        <v>4</v>
      </c>
      <c r="F5" s="36">
        <v>5</v>
      </c>
      <c r="G5" s="38">
        <v>6</v>
      </c>
    </row>
    <row r="6" spans="1:7" s="29" customFormat="1" ht="23.25" customHeight="1" thickBot="1">
      <c r="A6" s="151" t="s">
        <v>23</v>
      </c>
      <c r="B6" s="152"/>
      <c r="C6" s="152"/>
      <c r="D6" s="152"/>
      <c r="E6" s="152"/>
      <c r="F6" s="152"/>
      <c r="G6" s="153"/>
    </row>
    <row r="7" spans="1:7" s="29" customFormat="1" ht="54.75" customHeight="1">
      <c r="A7" s="15" t="s">
        <v>32</v>
      </c>
      <c r="B7" s="16">
        <v>2210</v>
      </c>
      <c r="C7" s="16">
        <v>917970</v>
      </c>
      <c r="D7" s="17" t="s">
        <v>33</v>
      </c>
      <c r="E7" s="16" t="s">
        <v>30</v>
      </c>
      <c r="F7" s="14" t="s">
        <v>34</v>
      </c>
      <c r="G7" s="18"/>
    </row>
    <row r="8" spans="1:7" s="29" customFormat="1" ht="45" customHeight="1">
      <c r="A8" s="15" t="s">
        <v>40</v>
      </c>
      <c r="B8" s="16">
        <v>2210</v>
      </c>
      <c r="C8" s="16">
        <v>3730775</v>
      </c>
      <c r="D8" s="17" t="s">
        <v>101</v>
      </c>
      <c r="E8" s="16" t="s">
        <v>39</v>
      </c>
      <c r="F8" s="14" t="s">
        <v>41</v>
      </c>
      <c r="G8" s="20"/>
    </row>
    <row r="9" spans="1:7" s="29" customFormat="1" ht="45" customHeight="1">
      <c r="A9" s="15" t="s">
        <v>124</v>
      </c>
      <c r="B9" s="17">
        <v>2210</v>
      </c>
      <c r="C9" s="17">
        <v>191600</v>
      </c>
      <c r="D9" s="19" t="s">
        <v>43</v>
      </c>
      <c r="E9" s="16" t="s">
        <v>30</v>
      </c>
      <c r="F9" s="14" t="s">
        <v>120</v>
      </c>
      <c r="G9" s="20"/>
    </row>
    <row r="10" spans="1:7" s="29" customFormat="1" ht="54.75" customHeight="1" thickBot="1">
      <c r="A10" s="15" t="s">
        <v>42</v>
      </c>
      <c r="B10" s="17">
        <v>2210</v>
      </c>
      <c r="C10" s="17">
        <v>132300</v>
      </c>
      <c r="D10" s="19" t="s">
        <v>44</v>
      </c>
      <c r="E10" s="16" t="s">
        <v>30</v>
      </c>
      <c r="F10" s="14" t="s">
        <v>45</v>
      </c>
      <c r="G10" s="21"/>
    </row>
    <row r="11" spans="1:7" s="29" customFormat="1" ht="54.75" customHeight="1" hidden="1" thickBot="1">
      <c r="A11" s="39"/>
      <c r="B11" s="17">
        <v>2210</v>
      </c>
      <c r="C11" s="17"/>
      <c r="D11" s="19"/>
      <c r="E11" s="17"/>
      <c r="F11" s="14"/>
      <c r="G11" s="21"/>
    </row>
    <row r="12" spans="1:7" s="34" customFormat="1" ht="17.25" customHeight="1" thickBot="1">
      <c r="A12" s="31" t="s">
        <v>1</v>
      </c>
      <c r="B12" s="40">
        <v>2210</v>
      </c>
      <c r="C12" s="41">
        <f>SUM(C7:C11)</f>
        <v>4972645</v>
      </c>
      <c r="D12" s="41">
        <f>C12</f>
        <v>4972645</v>
      </c>
      <c r="E12" s="42"/>
      <c r="F12" s="32"/>
      <c r="G12" s="127"/>
    </row>
    <row r="13" spans="1:7" s="29" customFormat="1" ht="20.25" customHeight="1" thickBot="1">
      <c r="A13" s="148" t="s">
        <v>2</v>
      </c>
      <c r="B13" s="149"/>
      <c r="C13" s="149"/>
      <c r="D13" s="149"/>
      <c r="E13" s="149"/>
      <c r="F13" s="149"/>
      <c r="G13" s="150"/>
    </row>
    <row r="14" spans="1:7" s="29" customFormat="1" ht="29.25" customHeight="1">
      <c r="A14" s="23" t="s">
        <v>46</v>
      </c>
      <c r="B14" s="24">
        <v>2240</v>
      </c>
      <c r="C14" s="24">
        <v>65000</v>
      </c>
      <c r="D14" s="25" t="s">
        <v>47</v>
      </c>
      <c r="E14" s="16" t="s">
        <v>39</v>
      </c>
      <c r="F14" s="22" t="s">
        <v>54</v>
      </c>
      <c r="G14" s="21"/>
    </row>
    <row r="15" spans="1:7" s="29" customFormat="1" ht="46.5" customHeight="1">
      <c r="A15" s="15" t="s">
        <v>48</v>
      </c>
      <c r="B15" s="17">
        <v>2240</v>
      </c>
      <c r="C15" s="17">
        <v>25000</v>
      </c>
      <c r="D15" s="19" t="s">
        <v>49</v>
      </c>
      <c r="E15" s="16" t="s">
        <v>39</v>
      </c>
      <c r="F15" s="22" t="s">
        <v>54</v>
      </c>
      <c r="G15" s="20"/>
    </row>
    <row r="16" spans="1:7" s="29" customFormat="1" ht="55.5" customHeight="1">
      <c r="A16" s="15" t="s">
        <v>50</v>
      </c>
      <c r="B16" s="17">
        <v>2240</v>
      </c>
      <c r="C16" s="17">
        <v>190000</v>
      </c>
      <c r="D16" s="19" t="s">
        <v>51</v>
      </c>
      <c r="E16" s="16" t="s">
        <v>39</v>
      </c>
      <c r="F16" s="22" t="s">
        <v>54</v>
      </c>
      <c r="G16" s="20"/>
    </row>
    <row r="17" spans="1:7" s="29" customFormat="1" ht="72" customHeight="1">
      <c r="A17" s="15" t="s">
        <v>52</v>
      </c>
      <c r="B17" s="17">
        <v>2240</v>
      </c>
      <c r="C17" s="17">
        <v>170000</v>
      </c>
      <c r="D17" s="19" t="s">
        <v>102</v>
      </c>
      <c r="E17" s="16" t="s">
        <v>39</v>
      </c>
      <c r="F17" s="22" t="s">
        <v>54</v>
      </c>
      <c r="G17" s="20"/>
    </row>
    <row r="18" spans="1:7" s="29" customFormat="1" ht="88.5" customHeight="1" thickBot="1">
      <c r="A18" s="27" t="s">
        <v>105</v>
      </c>
      <c r="B18" s="17">
        <v>2240</v>
      </c>
      <c r="C18" s="17">
        <v>333785</v>
      </c>
      <c r="D18" s="19" t="s">
        <v>104</v>
      </c>
      <c r="E18" s="17" t="s">
        <v>39</v>
      </c>
      <c r="F18" s="22" t="s">
        <v>54</v>
      </c>
      <c r="G18" s="20"/>
    </row>
    <row r="19" spans="1:7" s="29" customFormat="1" ht="82.5" customHeight="1" hidden="1" thickBot="1">
      <c r="A19" s="8"/>
      <c r="B19" s="17">
        <v>2240</v>
      </c>
      <c r="C19" s="9"/>
      <c r="D19" s="10"/>
      <c r="E19" s="17"/>
      <c r="F19" s="14"/>
      <c r="G19" s="28"/>
    </row>
    <row r="20" spans="1:7" s="34" customFormat="1" ht="16.5" thickBot="1">
      <c r="A20" s="43" t="s">
        <v>1</v>
      </c>
      <c r="B20" s="32">
        <v>2240</v>
      </c>
      <c r="C20" s="33">
        <f>SUM(C14:C19)</f>
        <v>783785</v>
      </c>
      <c r="D20" s="33">
        <f>C20</f>
        <v>783785</v>
      </c>
      <c r="E20" s="44"/>
      <c r="F20" s="44"/>
      <c r="G20" s="128"/>
    </row>
    <row r="21" spans="1:7" s="29" customFormat="1" ht="16.5" thickBot="1">
      <c r="A21" s="148" t="s">
        <v>35</v>
      </c>
      <c r="B21" s="149"/>
      <c r="C21" s="149"/>
      <c r="D21" s="149"/>
      <c r="E21" s="149"/>
      <c r="F21" s="149"/>
      <c r="G21" s="150"/>
    </row>
    <row r="22" spans="1:7" s="29" customFormat="1" ht="58.5" customHeight="1">
      <c r="A22" s="139" t="s">
        <v>36</v>
      </c>
      <c r="B22" s="137">
        <v>2271</v>
      </c>
      <c r="C22" s="68">
        <v>34416.65</v>
      </c>
      <c r="D22" s="72" t="s">
        <v>94</v>
      </c>
      <c r="E22" s="137" t="s">
        <v>39</v>
      </c>
      <c r="F22" s="141" t="s">
        <v>34</v>
      </c>
      <c r="G22" s="30"/>
    </row>
    <row r="23" spans="1:7" s="29" customFormat="1" ht="39" customHeight="1">
      <c r="A23" s="140"/>
      <c r="B23" s="138"/>
      <c r="C23" s="68">
        <v>1636.49</v>
      </c>
      <c r="D23" s="73" t="s">
        <v>95</v>
      </c>
      <c r="E23" s="138"/>
      <c r="F23" s="142"/>
      <c r="G23" s="30"/>
    </row>
    <row r="24" spans="1:7" s="29" customFormat="1" ht="45">
      <c r="A24" s="27" t="s">
        <v>37</v>
      </c>
      <c r="B24" s="17">
        <v>2271</v>
      </c>
      <c r="C24" s="17">
        <v>325420.8</v>
      </c>
      <c r="D24" s="17" t="s">
        <v>38</v>
      </c>
      <c r="E24" s="17" t="s">
        <v>39</v>
      </c>
      <c r="F24" s="14" t="s">
        <v>34</v>
      </c>
      <c r="G24" s="28"/>
    </row>
    <row r="25" spans="1:7" s="29" customFormat="1" ht="47.25">
      <c r="A25" s="160" t="s">
        <v>53</v>
      </c>
      <c r="B25" s="163">
        <v>2271</v>
      </c>
      <c r="C25" s="9">
        <v>301524.63</v>
      </c>
      <c r="D25" s="19" t="s">
        <v>66</v>
      </c>
      <c r="E25" s="163" t="s">
        <v>39</v>
      </c>
      <c r="F25" s="174" t="s">
        <v>54</v>
      </c>
      <c r="G25" s="28"/>
    </row>
    <row r="26" spans="1:7" s="29" customFormat="1" ht="31.5">
      <c r="A26" s="161"/>
      <c r="B26" s="164"/>
      <c r="C26" s="9">
        <v>120350.49</v>
      </c>
      <c r="D26" s="19" t="s">
        <v>65</v>
      </c>
      <c r="E26" s="164"/>
      <c r="F26" s="175"/>
      <c r="G26" s="28"/>
    </row>
    <row r="27" spans="1:7" s="29" customFormat="1" ht="47.25">
      <c r="A27" s="161"/>
      <c r="B27" s="164"/>
      <c r="C27" s="9">
        <v>286129.67</v>
      </c>
      <c r="D27" s="19" t="s">
        <v>64</v>
      </c>
      <c r="E27" s="164"/>
      <c r="F27" s="175"/>
      <c r="G27" s="28"/>
    </row>
    <row r="28" spans="1:7" s="29" customFormat="1" ht="47.25">
      <c r="A28" s="161"/>
      <c r="B28" s="164"/>
      <c r="C28" s="9">
        <v>120585.48</v>
      </c>
      <c r="D28" s="19" t="s">
        <v>63</v>
      </c>
      <c r="E28" s="164"/>
      <c r="F28" s="175"/>
      <c r="G28" s="28"/>
    </row>
    <row r="29" spans="1:7" s="29" customFormat="1" ht="47.25">
      <c r="A29" s="161"/>
      <c r="B29" s="164"/>
      <c r="C29" s="10">
        <v>211126.73</v>
      </c>
      <c r="D29" s="19" t="s">
        <v>62</v>
      </c>
      <c r="E29" s="164"/>
      <c r="F29" s="175"/>
      <c r="G29" s="28"/>
    </row>
    <row r="30" spans="1:7" s="29" customFormat="1" ht="31.5">
      <c r="A30" s="162"/>
      <c r="B30" s="165"/>
      <c r="C30" s="9">
        <v>82903.98</v>
      </c>
      <c r="D30" s="19" t="s">
        <v>61</v>
      </c>
      <c r="E30" s="165"/>
      <c r="F30" s="142"/>
      <c r="G30" s="28"/>
    </row>
    <row r="31" spans="1:7" s="29" customFormat="1" ht="31.5">
      <c r="A31" s="23" t="s">
        <v>107</v>
      </c>
      <c r="B31" s="17">
        <v>2271</v>
      </c>
      <c r="C31" s="9">
        <v>10025.28</v>
      </c>
      <c r="D31" s="24" t="s">
        <v>55</v>
      </c>
      <c r="E31" s="17" t="s">
        <v>39</v>
      </c>
      <c r="F31" s="14" t="s">
        <v>54</v>
      </c>
      <c r="G31" s="28"/>
    </row>
    <row r="32" spans="1:7" s="29" customFormat="1" ht="45">
      <c r="A32" s="23" t="s">
        <v>56</v>
      </c>
      <c r="B32" s="17">
        <v>2271</v>
      </c>
      <c r="C32" s="9">
        <v>141087.56</v>
      </c>
      <c r="D32" s="24" t="s">
        <v>57</v>
      </c>
      <c r="E32" s="17" t="s">
        <v>39</v>
      </c>
      <c r="F32" s="14" t="s">
        <v>54</v>
      </c>
      <c r="G32" s="28"/>
    </row>
    <row r="33" spans="1:7" s="29" customFormat="1" ht="45">
      <c r="A33" s="23" t="s">
        <v>58</v>
      </c>
      <c r="B33" s="17">
        <v>2271</v>
      </c>
      <c r="C33" s="9">
        <v>177546</v>
      </c>
      <c r="D33" s="24" t="s">
        <v>59</v>
      </c>
      <c r="E33" s="17" t="s">
        <v>39</v>
      </c>
      <c r="F33" s="14" t="s">
        <v>54</v>
      </c>
      <c r="G33" s="28"/>
    </row>
    <row r="34" spans="1:7" s="29" customFormat="1" ht="45">
      <c r="A34" s="23" t="s">
        <v>60</v>
      </c>
      <c r="B34" s="17">
        <v>2271</v>
      </c>
      <c r="C34" s="9">
        <v>413826.12</v>
      </c>
      <c r="D34" s="24" t="s">
        <v>106</v>
      </c>
      <c r="E34" s="17" t="s">
        <v>39</v>
      </c>
      <c r="F34" s="14" t="s">
        <v>54</v>
      </c>
      <c r="G34" s="28"/>
    </row>
    <row r="35" spans="1:7" s="29" customFormat="1" ht="16.5" thickBot="1">
      <c r="A35" s="8"/>
      <c r="B35" s="9"/>
      <c r="C35" s="9"/>
      <c r="D35" s="24"/>
      <c r="E35" s="17"/>
      <c r="F35" s="14"/>
      <c r="G35" s="28"/>
    </row>
    <row r="36" spans="1:7" s="34" customFormat="1" ht="16.5" thickBot="1">
      <c r="A36" s="31" t="s">
        <v>1</v>
      </c>
      <c r="B36" s="32">
        <v>2271</v>
      </c>
      <c r="C36" s="33">
        <f>SUM(C22:C35)</f>
        <v>2226579.88</v>
      </c>
      <c r="D36" s="33">
        <f>C36</f>
        <v>2226579.88</v>
      </c>
      <c r="E36" s="32"/>
      <c r="F36" s="32"/>
      <c r="G36" s="129"/>
    </row>
    <row r="37" spans="1:7" s="29" customFormat="1" ht="16.5" thickBot="1">
      <c r="A37" s="148" t="s">
        <v>16</v>
      </c>
      <c r="B37" s="149"/>
      <c r="C37" s="149"/>
      <c r="D37" s="149"/>
      <c r="E37" s="149"/>
      <c r="F37" s="149"/>
      <c r="G37" s="150"/>
    </row>
    <row r="38" spans="1:7" s="29" customFormat="1" ht="78.75">
      <c r="A38" s="133" t="s">
        <v>111</v>
      </c>
      <c r="B38" s="45">
        <v>2272</v>
      </c>
      <c r="C38" s="45">
        <v>103929.63</v>
      </c>
      <c r="D38" s="46" t="s">
        <v>112</v>
      </c>
      <c r="E38" s="135" t="s">
        <v>119</v>
      </c>
      <c r="F38" s="22" t="s">
        <v>45</v>
      </c>
      <c r="G38" s="30"/>
    </row>
    <row r="39" spans="1:7" s="29" customFormat="1" ht="90">
      <c r="A39" s="133" t="s">
        <v>113</v>
      </c>
      <c r="B39" s="45">
        <v>2272</v>
      </c>
      <c r="C39" s="136">
        <v>5894.34</v>
      </c>
      <c r="D39" s="47" t="s">
        <v>114</v>
      </c>
      <c r="E39" s="135" t="s">
        <v>119</v>
      </c>
      <c r="F39" s="134" t="s">
        <v>45</v>
      </c>
      <c r="G39" s="28"/>
    </row>
    <row r="40" spans="1:7" s="29" customFormat="1" ht="78.75">
      <c r="A40" s="133" t="s">
        <v>115</v>
      </c>
      <c r="B40" s="45">
        <v>2272</v>
      </c>
      <c r="C40" s="136">
        <v>46014.33</v>
      </c>
      <c r="D40" s="47" t="s">
        <v>116</v>
      </c>
      <c r="E40" s="135" t="s">
        <v>119</v>
      </c>
      <c r="F40" s="134" t="s">
        <v>45</v>
      </c>
      <c r="G40" s="28"/>
    </row>
    <row r="41" spans="1:7" s="29" customFormat="1" ht="105">
      <c r="A41" s="133" t="s">
        <v>117</v>
      </c>
      <c r="B41" s="45">
        <v>2272</v>
      </c>
      <c r="C41" s="136">
        <v>3397.44</v>
      </c>
      <c r="D41" s="47" t="s">
        <v>118</v>
      </c>
      <c r="E41" s="135" t="s">
        <v>119</v>
      </c>
      <c r="F41" s="134" t="s">
        <v>45</v>
      </c>
      <c r="G41" s="28"/>
    </row>
    <row r="42" spans="1:7" s="29" customFormat="1" ht="32.25" customHeight="1" hidden="1" thickBot="1">
      <c r="A42" s="12"/>
      <c r="B42" s="13"/>
      <c r="C42" s="13"/>
      <c r="D42" s="11"/>
      <c r="E42" s="48"/>
      <c r="F42" s="49"/>
      <c r="G42" s="50"/>
    </row>
    <row r="43" spans="1:7" s="29" customFormat="1" ht="32.25" customHeight="1" thickBot="1">
      <c r="A43" s="51" t="s">
        <v>1</v>
      </c>
      <c r="B43" s="52">
        <v>2272</v>
      </c>
      <c r="C43" s="53">
        <f>SUM(C38:C42)</f>
        <v>159235.74</v>
      </c>
      <c r="D43" s="53">
        <f>C43</f>
        <v>159235.74</v>
      </c>
      <c r="E43" s="52"/>
      <c r="F43" s="52"/>
      <c r="G43" s="54"/>
    </row>
    <row r="44" spans="1:7" s="29" customFormat="1" ht="32.25" customHeight="1" thickBot="1">
      <c r="A44" s="151" t="s">
        <v>17</v>
      </c>
      <c r="B44" s="152"/>
      <c r="C44" s="152"/>
      <c r="D44" s="152"/>
      <c r="E44" s="152"/>
      <c r="F44" s="152"/>
      <c r="G44" s="153"/>
    </row>
    <row r="45" spans="1:7" s="29" customFormat="1" ht="32.25" customHeight="1">
      <c r="A45" s="176" t="s">
        <v>103</v>
      </c>
      <c r="B45" s="178">
        <v>2273</v>
      </c>
      <c r="C45" s="61">
        <v>1087886.27</v>
      </c>
      <c r="D45" s="65" t="s">
        <v>67</v>
      </c>
      <c r="E45" s="143" t="s">
        <v>39</v>
      </c>
      <c r="F45" s="145" t="s">
        <v>54</v>
      </c>
      <c r="G45" s="125"/>
    </row>
    <row r="46" spans="1:7" s="29" customFormat="1" ht="32.25" customHeight="1">
      <c r="A46" s="177"/>
      <c r="B46" s="179"/>
      <c r="C46" s="9">
        <v>96791.89</v>
      </c>
      <c r="D46" s="17" t="s">
        <v>68</v>
      </c>
      <c r="E46" s="144"/>
      <c r="F46" s="146"/>
      <c r="G46" s="28"/>
    </row>
    <row r="47" spans="1:7" s="29" customFormat="1" ht="47.25">
      <c r="A47" s="177"/>
      <c r="B47" s="179"/>
      <c r="C47" s="9">
        <v>70889.83</v>
      </c>
      <c r="D47" s="17" t="s">
        <v>69</v>
      </c>
      <c r="E47" s="144"/>
      <c r="F47" s="146"/>
      <c r="G47" s="28"/>
    </row>
    <row r="48" spans="1:7" s="29" customFormat="1" ht="47.25">
      <c r="A48" s="177"/>
      <c r="B48" s="179"/>
      <c r="C48" s="9">
        <v>316277.71</v>
      </c>
      <c r="D48" s="17" t="s">
        <v>70</v>
      </c>
      <c r="E48" s="144"/>
      <c r="F48" s="146"/>
      <c r="G48" s="28"/>
    </row>
    <row r="49" spans="1:7" s="29" customFormat="1" ht="49.5">
      <c r="A49" s="177"/>
      <c r="B49" s="179"/>
      <c r="C49" s="9">
        <v>65436.77</v>
      </c>
      <c r="D49" s="17" t="s">
        <v>71</v>
      </c>
      <c r="E49" s="144"/>
      <c r="F49" s="146"/>
      <c r="G49" s="28"/>
    </row>
    <row r="50" spans="1:7" s="29" customFormat="1" ht="47.25">
      <c r="A50" s="177"/>
      <c r="B50" s="179"/>
      <c r="C50" s="9">
        <v>114677.94</v>
      </c>
      <c r="D50" s="17" t="s">
        <v>93</v>
      </c>
      <c r="E50" s="144"/>
      <c r="F50" s="146"/>
      <c r="G50" s="28"/>
    </row>
    <row r="51" spans="1:7" s="29" customFormat="1" ht="47.25">
      <c r="A51" s="177"/>
      <c r="B51" s="179"/>
      <c r="C51" s="9">
        <v>24538.79</v>
      </c>
      <c r="D51" s="17" t="s">
        <v>72</v>
      </c>
      <c r="E51" s="144"/>
      <c r="F51" s="146"/>
      <c r="G51" s="28"/>
    </row>
    <row r="52" spans="1:7" s="29" customFormat="1" ht="31.5">
      <c r="A52" s="177"/>
      <c r="B52" s="179"/>
      <c r="C52" s="9">
        <v>57257.17</v>
      </c>
      <c r="D52" s="17" t="s">
        <v>73</v>
      </c>
      <c r="E52" s="144"/>
      <c r="F52" s="146"/>
      <c r="G52" s="28"/>
    </row>
    <row r="53" spans="1:7" s="29" customFormat="1" ht="47.25">
      <c r="A53" s="177"/>
      <c r="B53" s="179"/>
      <c r="C53" s="9">
        <v>32718.38</v>
      </c>
      <c r="D53" s="17" t="s">
        <v>74</v>
      </c>
      <c r="E53" s="144"/>
      <c r="F53" s="146"/>
      <c r="G53" s="28"/>
    </row>
    <row r="54" spans="1:7" s="29" customFormat="1" ht="47.25">
      <c r="A54" s="177"/>
      <c r="B54" s="179"/>
      <c r="C54" s="9">
        <v>157593.55</v>
      </c>
      <c r="D54" s="17" t="s">
        <v>75</v>
      </c>
      <c r="E54" s="144"/>
      <c r="F54" s="146"/>
      <c r="G54" s="28"/>
    </row>
    <row r="55" spans="1:7" s="29" customFormat="1" ht="47.25">
      <c r="A55" s="177"/>
      <c r="B55" s="179"/>
      <c r="C55" s="9">
        <v>69799.22</v>
      </c>
      <c r="D55" s="17" t="s">
        <v>76</v>
      </c>
      <c r="E55" s="144"/>
      <c r="F55" s="146"/>
      <c r="G55" s="28"/>
    </row>
    <row r="56" spans="1:7" s="29" customFormat="1" ht="31.5">
      <c r="A56" s="177"/>
      <c r="B56" s="179"/>
      <c r="C56" s="9">
        <v>817.96</v>
      </c>
      <c r="D56" s="17" t="s">
        <v>77</v>
      </c>
      <c r="E56" s="144"/>
      <c r="F56" s="146"/>
      <c r="G56" s="28"/>
    </row>
    <row r="57" spans="1:7" s="29" customFormat="1" ht="47.25">
      <c r="A57" s="177"/>
      <c r="B57" s="179"/>
      <c r="C57" s="9">
        <v>272653.2</v>
      </c>
      <c r="D57" s="17" t="s">
        <v>78</v>
      </c>
      <c r="E57" s="144"/>
      <c r="F57" s="146"/>
      <c r="G57" s="28"/>
    </row>
    <row r="58" spans="1:7" s="29" customFormat="1" ht="31.5">
      <c r="A58" s="177"/>
      <c r="B58" s="179"/>
      <c r="C58" s="9">
        <v>109061.28</v>
      </c>
      <c r="D58" s="17" t="s">
        <v>79</v>
      </c>
      <c r="E58" s="144"/>
      <c r="F58" s="146"/>
      <c r="G58" s="28"/>
    </row>
    <row r="59" spans="1:7" s="29" customFormat="1" ht="31.5">
      <c r="A59" s="177"/>
      <c r="B59" s="179"/>
      <c r="C59" s="9">
        <v>68163.3</v>
      </c>
      <c r="D59" s="17" t="s">
        <v>80</v>
      </c>
      <c r="E59" s="144"/>
      <c r="F59" s="146"/>
      <c r="G59" s="28"/>
    </row>
    <row r="60" spans="1:7" s="29" customFormat="1" ht="49.5">
      <c r="A60" s="177"/>
      <c r="B60" s="179"/>
      <c r="C60" s="9">
        <v>114514.34</v>
      </c>
      <c r="D60" s="17" t="s">
        <v>81</v>
      </c>
      <c r="E60" s="144"/>
      <c r="F60" s="146"/>
      <c r="G60" s="28"/>
    </row>
    <row r="61" spans="1:7" s="29" customFormat="1" ht="47.25">
      <c r="A61" s="177"/>
      <c r="B61" s="179"/>
      <c r="C61" s="9">
        <v>139053.13</v>
      </c>
      <c r="D61" s="17" t="s">
        <v>82</v>
      </c>
      <c r="E61" s="144"/>
      <c r="F61" s="146"/>
      <c r="G61" s="28"/>
    </row>
    <row r="62" spans="1:7" s="29" customFormat="1" ht="31.5">
      <c r="A62" s="177"/>
      <c r="B62" s="179"/>
      <c r="C62" s="9">
        <v>40897.98</v>
      </c>
      <c r="D62" s="17" t="s">
        <v>83</v>
      </c>
      <c r="E62" s="144"/>
      <c r="F62" s="146"/>
      <c r="G62" s="28"/>
    </row>
    <row r="63" spans="1:7" s="29" customFormat="1" ht="45.75" thickBot="1">
      <c r="A63" s="126" t="s">
        <v>84</v>
      </c>
      <c r="B63" s="13">
        <v>2273</v>
      </c>
      <c r="C63" s="13">
        <v>36808.19</v>
      </c>
      <c r="D63" s="48" t="s">
        <v>108</v>
      </c>
      <c r="E63" s="48" t="s">
        <v>39</v>
      </c>
      <c r="F63" s="49" t="s">
        <v>41</v>
      </c>
      <c r="G63" s="50"/>
    </row>
    <row r="64" spans="1:7" s="29" customFormat="1" ht="16.5" hidden="1" thickBot="1">
      <c r="A64" s="119"/>
      <c r="B64" s="120"/>
      <c r="C64" s="120"/>
      <c r="D64" s="121"/>
      <c r="E64" s="122"/>
      <c r="F64" s="123"/>
      <c r="G64" s="124"/>
    </row>
    <row r="65" spans="1:7" s="34" customFormat="1" ht="16.5" thickBot="1">
      <c r="A65" s="57" t="s">
        <v>1</v>
      </c>
      <c r="B65" s="58">
        <v>2273</v>
      </c>
      <c r="C65" s="59">
        <f>SUM(C45:C64)</f>
        <v>2875836.899999999</v>
      </c>
      <c r="D65" s="59">
        <f>C65</f>
        <v>2875836.899999999</v>
      </c>
      <c r="E65" s="60"/>
      <c r="F65" s="60"/>
      <c r="G65" s="130"/>
    </row>
    <row r="66" spans="1:7" s="29" customFormat="1" ht="16.5" thickBot="1">
      <c r="A66" s="148" t="s">
        <v>18</v>
      </c>
      <c r="B66" s="149"/>
      <c r="C66" s="149"/>
      <c r="D66" s="149"/>
      <c r="E66" s="149"/>
      <c r="F66" s="149"/>
      <c r="G66" s="150"/>
    </row>
    <row r="67" spans="1:7" s="29" customFormat="1" ht="50.25" customHeight="1" thickBot="1">
      <c r="A67" s="26" t="s">
        <v>28</v>
      </c>
      <c r="B67" s="26">
        <v>2274</v>
      </c>
      <c r="C67" s="26">
        <v>1736905.72</v>
      </c>
      <c r="D67" s="24" t="s">
        <v>29</v>
      </c>
      <c r="E67" s="26" t="s">
        <v>30</v>
      </c>
      <c r="F67" s="22" t="s">
        <v>31</v>
      </c>
      <c r="G67" s="30"/>
    </row>
    <row r="68" spans="1:7" s="29" customFormat="1" ht="60" customHeight="1" hidden="1" thickBot="1">
      <c r="A68" s="55"/>
      <c r="B68" s="13"/>
      <c r="C68" s="13"/>
      <c r="D68" s="11"/>
      <c r="E68" s="48"/>
      <c r="F68" s="49"/>
      <c r="G68" s="56"/>
    </row>
    <row r="69" spans="1:7" s="34" customFormat="1" ht="25.5" customHeight="1" thickBot="1">
      <c r="A69" s="31" t="s">
        <v>1</v>
      </c>
      <c r="B69" s="32">
        <v>2274</v>
      </c>
      <c r="C69" s="33">
        <f>SUM(C67:C68)</f>
        <v>1736905.72</v>
      </c>
      <c r="D69" s="33">
        <f>C69</f>
        <v>1736905.72</v>
      </c>
      <c r="E69" s="44"/>
      <c r="F69" s="44"/>
      <c r="G69" s="131"/>
    </row>
    <row r="70" spans="1:7" s="29" customFormat="1" ht="33.75" customHeight="1" thickBot="1">
      <c r="A70" s="148" t="s">
        <v>21</v>
      </c>
      <c r="B70" s="149"/>
      <c r="C70" s="149"/>
      <c r="D70" s="149"/>
      <c r="E70" s="149"/>
      <c r="F70" s="149"/>
      <c r="G70" s="150"/>
    </row>
    <row r="71" spans="1:7" s="29" customFormat="1" ht="56.25" customHeight="1" thickBot="1">
      <c r="A71" s="23" t="s">
        <v>85</v>
      </c>
      <c r="B71" s="45">
        <v>2275</v>
      </c>
      <c r="C71" s="45">
        <v>622500</v>
      </c>
      <c r="D71" s="24" t="s">
        <v>86</v>
      </c>
      <c r="E71" s="26" t="s">
        <v>30</v>
      </c>
      <c r="F71" s="22" t="s">
        <v>87</v>
      </c>
      <c r="G71" s="30"/>
    </row>
    <row r="72" spans="1:7" s="29" customFormat="1" ht="56.25" customHeight="1" hidden="1" thickBot="1">
      <c r="A72" s="62"/>
      <c r="B72" s="63"/>
      <c r="C72" s="63"/>
      <c r="D72" s="11"/>
      <c r="E72" s="48"/>
      <c r="F72" s="49"/>
      <c r="G72" s="50"/>
    </row>
    <row r="73" spans="1:7" s="34" customFormat="1" ht="26.25" customHeight="1" thickBot="1">
      <c r="A73" s="31" t="s">
        <v>1</v>
      </c>
      <c r="B73" s="32">
        <v>2275</v>
      </c>
      <c r="C73" s="33">
        <f>SUM(C71:C72)</f>
        <v>622500</v>
      </c>
      <c r="D73" s="33">
        <f>C73</f>
        <v>622500</v>
      </c>
      <c r="E73" s="44"/>
      <c r="F73" s="44"/>
      <c r="G73" s="131"/>
    </row>
    <row r="74" spans="1:7" s="29" customFormat="1" ht="24" customHeight="1" thickBot="1">
      <c r="A74" s="166" t="s">
        <v>88</v>
      </c>
      <c r="B74" s="167"/>
      <c r="C74" s="167"/>
      <c r="D74" s="167"/>
      <c r="E74" s="167"/>
      <c r="F74" s="167"/>
      <c r="G74" s="168"/>
    </row>
    <row r="75" spans="1:7" s="29" customFormat="1" ht="31.5">
      <c r="A75" s="64" t="s">
        <v>89</v>
      </c>
      <c r="B75" s="61">
        <v>3110</v>
      </c>
      <c r="C75" s="61">
        <v>400000</v>
      </c>
      <c r="D75" s="65" t="s">
        <v>90</v>
      </c>
      <c r="E75" s="66" t="s">
        <v>30</v>
      </c>
      <c r="F75" s="61" t="s">
        <v>97</v>
      </c>
      <c r="G75" s="18"/>
    </row>
    <row r="76" spans="1:7" s="29" customFormat="1" ht="48" thickBot="1">
      <c r="A76" s="67" t="s">
        <v>91</v>
      </c>
      <c r="B76" s="9">
        <v>3110</v>
      </c>
      <c r="C76" s="9">
        <v>2898700</v>
      </c>
      <c r="D76" s="17" t="s">
        <v>92</v>
      </c>
      <c r="E76" s="16" t="s">
        <v>30</v>
      </c>
      <c r="F76" s="9" t="s">
        <v>97</v>
      </c>
      <c r="G76" s="20"/>
    </row>
    <row r="77" spans="1:7" s="29" customFormat="1" ht="27" customHeight="1" hidden="1" thickBot="1">
      <c r="A77" s="75"/>
      <c r="B77" s="76"/>
      <c r="C77" s="76"/>
      <c r="D77" s="77"/>
      <c r="E77" s="78"/>
      <c r="F77" s="76"/>
      <c r="G77" s="74"/>
    </row>
    <row r="78" spans="1:7" s="34" customFormat="1" ht="21.75" customHeight="1" thickBot="1">
      <c r="A78" s="70" t="s">
        <v>1</v>
      </c>
      <c r="B78" s="32">
        <v>3110</v>
      </c>
      <c r="C78" s="33">
        <f>SUM(C75:C77)</f>
        <v>3298700</v>
      </c>
      <c r="D78" s="33">
        <f>C78</f>
        <v>3298700</v>
      </c>
      <c r="E78" s="44"/>
      <c r="F78" s="44"/>
      <c r="G78" s="131"/>
    </row>
    <row r="79" spans="1:7" s="79" customFormat="1" ht="21.75" customHeight="1" thickBot="1">
      <c r="A79" s="154" t="s">
        <v>26</v>
      </c>
      <c r="B79" s="155"/>
      <c r="C79" s="155"/>
      <c r="D79" s="155"/>
      <c r="E79" s="155"/>
      <c r="F79" s="155"/>
      <c r="G79" s="156"/>
    </row>
    <row r="80" spans="1:7" s="79" customFormat="1" ht="47.25">
      <c r="A80" s="80" t="s">
        <v>96</v>
      </c>
      <c r="B80" s="81">
        <v>3132</v>
      </c>
      <c r="C80" s="81">
        <v>4926520.85</v>
      </c>
      <c r="D80" s="82" t="s">
        <v>109</v>
      </c>
      <c r="E80" s="83" t="s">
        <v>30</v>
      </c>
      <c r="F80" s="81" t="s">
        <v>97</v>
      </c>
      <c r="G80" s="84"/>
    </row>
    <row r="81" spans="1:7" s="79" customFormat="1" ht="60.75" thickBot="1">
      <c r="A81" s="116" t="s">
        <v>98</v>
      </c>
      <c r="B81" s="87">
        <v>3132</v>
      </c>
      <c r="C81" s="87">
        <v>2075270.08</v>
      </c>
      <c r="D81" s="117" t="s">
        <v>110</v>
      </c>
      <c r="E81" s="118" t="s">
        <v>30</v>
      </c>
      <c r="F81" s="87" t="s">
        <v>97</v>
      </c>
      <c r="G81" s="90"/>
    </row>
    <row r="82" spans="1:7" s="79" customFormat="1" ht="21.75" customHeight="1" hidden="1" thickBot="1">
      <c r="A82" s="111"/>
      <c r="B82" s="112"/>
      <c r="C82" s="112"/>
      <c r="D82" s="113"/>
      <c r="E82" s="114"/>
      <c r="F82" s="112"/>
      <c r="G82" s="115"/>
    </row>
    <row r="83" spans="1:7" s="95" customFormat="1" ht="21.75" customHeight="1" thickBot="1">
      <c r="A83" s="91" t="s">
        <v>1</v>
      </c>
      <c r="B83" s="92">
        <v>3132</v>
      </c>
      <c r="C83" s="93">
        <f>SUM(C80:C82)</f>
        <v>7001790.93</v>
      </c>
      <c r="D83" s="93">
        <f>C83</f>
        <v>7001790.93</v>
      </c>
      <c r="E83" s="94"/>
      <c r="F83" s="94"/>
      <c r="G83" s="132"/>
    </row>
    <row r="84" spans="1:7" s="79" customFormat="1" ht="21.75" customHeight="1" thickBot="1">
      <c r="A84" s="157" t="s">
        <v>25</v>
      </c>
      <c r="B84" s="158"/>
      <c r="C84" s="158"/>
      <c r="D84" s="158"/>
      <c r="E84" s="158"/>
      <c r="F84" s="158"/>
      <c r="G84" s="159"/>
    </row>
    <row r="85" spans="1:7" s="79" customFormat="1" ht="60.75" thickBot="1">
      <c r="A85" s="116" t="s">
        <v>99</v>
      </c>
      <c r="B85" s="87">
        <v>3142</v>
      </c>
      <c r="C85" s="88">
        <v>319302</v>
      </c>
      <c r="D85" s="117" t="s">
        <v>100</v>
      </c>
      <c r="E85" s="118" t="s">
        <v>30</v>
      </c>
      <c r="F85" s="87" t="s">
        <v>97</v>
      </c>
      <c r="G85" s="85"/>
    </row>
    <row r="86" spans="1:7" s="79" customFormat="1" ht="21.75" customHeight="1" hidden="1" thickBot="1">
      <c r="A86" s="86"/>
      <c r="B86" s="87"/>
      <c r="C86" s="87"/>
      <c r="D86" s="88"/>
      <c r="E86" s="89"/>
      <c r="F86" s="87"/>
      <c r="G86" s="90"/>
    </row>
    <row r="87" spans="1:7" s="95" customFormat="1" ht="21.75" customHeight="1" thickBot="1">
      <c r="A87" s="91" t="s">
        <v>1</v>
      </c>
      <c r="B87" s="92">
        <v>3142</v>
      </c>
      <c r="C87" s="93">
        <f>SUM(C85:C86)</f>
        <v>319302</v>
      </c>
      <c r="D87" s="93">
        <f>C87</f>
        <v>319302</v>
      </c>
      <c r="E87" s="94"/>
      <c r="F87" s="94"/>
      <c r="G87" s="132"/>
    </row>
    <row r="88" spans="1:7" s="79" customFormat="1" ht="25.5" customHeight="1" thickBot="1">
      <c r="A88" s="96" t="s">
        <v>19</v>
      </c>
      <c r="B88" s="97"/>
      <c r="C88" s="97"/>
      <c r="D88" s="98">
        <f>D69+D65+D43+D20+D73+D12+D78+D83+D87+D36</f>
        <v>23997281.169999998</v>
      </c>
      <c r="E88" s="97"/>
      <c r="F88" s="97"/>
      <c r="G88" s="99"/>
    </row>
    <row r="89" s="79" customFormat="1" ht="6" customHeight="1"/>
    <row r="90" spans="1:7" s="79" customFormat="1" ht="15.75">
      <c r="A90" s="147" t="s">
        <v>121</v>
      </c>
      <c r="B90" s="147"/>
      <c r="C90" s="147"/>
      <c r="D90" s="147"/>
      <c r="E90" s="147"/>
      <c r="F90" s="147"/>
      <c r="G90" s="147"/>
    </row>
    <row r="91" spans="1:6" s="79" customFormat="1" ht="15.75">
      <c r="A91" s="100" t="s">
        <v>20</v>
      </c>
      <c r="B91" s="100"/>
      <c r="C91" s="100"/>
      <c r="D91" s="100"/>
      <c r="E91" s="101"/>
      <c r="F91" s="101"/>
    </row>
    <row r="92" spans="1:7" s="79" customFormat="1" ht="15.75">
      <c r="A92" s="102" t="s">
        <v>22</v>
      </c>
      <c r="B92" s="103" t="s">
        <v>4</v>
      </c>
      <c r="C92" s="103"/>
      <c r="D92" s="101"/>
      <c r="E92" s="104" t="s">
        <v>122</v>
      </c>
      <c r="F92" s="101"/>
      <c r="G92" s="101"/>
    </row>
    <row r="93" spans="1:5" s="79" customFormat="1" ht="25.5">
      <c r="A93" s="105" t="s">
        <v>3</v>
      </c>
      <c r="B93" s="106" t="s">
        <v>5</v>
      </c>
      <c r="C93" s="106"/>
      <c r="D93" s="107"/>
      <c r="E93" s="108" t="s">
        <v>8</v>
      </c>
    </row>
    <row r="94" spans="1:5" s="79" customFormat="1" ht="15.75">
      <c r="A94" s="102" t="s">
        <v>9</v>
      </c>
      <c r="B94" s="103" t="s">
        <v>6</v>
      </c>
      <c r="C94" s="103"/>
      <c r="E94" s="104" t="s">
        <v>123</v>
      </c>
    </row>
    <row r="95" spans="2:5" s="79" customFormat="1" ht="14.25" customHeight="1">
      <c r="B95" s="109" t="s">
        <v>7</v>
      </c>
      <c r="C95" s="109"/>
      <c r="D95" s="107"/>
      <c r="E95" s="110" t="s">
        <v>8</v>
      </c>
    </row>
    <row r="96" s="79" customFormat="1" ht="15.75">
      <c r="D96" s="107"/>
    </row>
    <row r="97" s="79" customFormat="1" ht="15.75">
      <c r="D97" s="107"/>
    </row>
    <row r="98" s="79" customFormat="1" ht="15.75">
      <c r="D98" s="107"/>
    </row>
    <row r="99" s="79" customFormat="1" ht="15.75">
      <c r="D99" s="107"/>
    </row>
    <row r="100" s="79" customFormat="1" ht="15.75">
      <c r="D100" s="107"/>
    </row>
    <row r="101" spans="1:7" s="2" customFormat="1" ht="15.75">
      <c r="A101" s="79"/>
      <c r="B101" s="79"/>
      <c r="C101" s="79"/>
      <c r="D101" s="107"/>
      <c r="E101" s="79"/>
      <c r="F101" s="79"/>
      <c r="G101" s="79"/>
    </row>
    <row r="102" s="2" customFormat="1" ht="15">
      <c r="D102" s="3"/>
    </row>
    <row r="103" s="2" customFormat="1" ht="15">
      <c r="D103" s="3"/>
    </row>
    <row r="104" s="2" customFormat="1" ht="15">
      <c r="D104" s="3"/>
    </row>
    <row r="105" spans="1:7" ht="15">
      <c r="A105" s="2"/>
      <c r="B105" s="2"/>
      <c r="C105" s="2"/>
      <c r="D105" s="3"/>
      <c r="E105" s="2"/>
      <c r="F105" s="2"/>
      <c r="G105" s="2"/>
    </row>
  </sheetData>
  <sheetProtection/>
  <mergeCells count="26">
    <mergeCell ref="A70:G70"/>
    <mergeCell ref="A6:G6"/>
    <mergeCell ref="A74:G74"/>
    <mergeCell ref="A1:G1"/>
    <mergeCell ref="A2:G2"/>
    <mergeCell ref="A3:G3"/>
    <mergeCell ref="B25:B30"/>
    <mergeCell ref="F25:F30"/>
    <mergeCell ref="A45:A62"/>
    <mergeCell ref="B45:B62"/>
    <mergeCell ref="A90:G90"/>
    <mergeCell ref="A13:G13"/>
    <mergeCell ref="A37:G37"/>
    <mergeCell ref="A44:G44"/>
    <mergeCell ref="A66:G66"/>
    <mergeCell ref="A79:G79"/>
    <mergeCell ref="A84:G84"/>
    <mergeCell ref="A21:G21"/>
    <mergeCell ref="A25:A30"/>
    <mergeCell ref="E25:E30"/>
    <mergeCell ref="B22:B23"/>
    <mergeCell ref="A22:A23"/>
    <mergeCell ref="E22:E23"/>
    <mergeCell ref="F22:F23"/>
    <mergeCell ref="E45:E62"/>
    <mergeCell ref="F45:F62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2020-10-05T07:56:58Z</cp:lastPrinted>
  <dcterms:created xsi:type="dcterms:W3CDTF">2016-02-10T16:00:29Z</dcterms:created>
  <dcterms:modified xsi:type="dcterms:W3CDTF">2020-10-05T07:59:10Z</dcterms:modified>
  <cp:category/>
  <cp:version/>
  <cp:contentType/>
  <cp:contentStatus/>
</cp:coreProperties>
</file>